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sdaq-my.sharepoint.com/personal/thofar_nasdaq_com/Documents/Press Stats/12.2023/Completed/"/>
    </mc:Choice>
  </mc:AlternateContent>
  <xr:revisionPtr revIDLastSave="21" documentId="8_{D4FABDAF-5CBE-4731-BC56-7596D66F47CC}" xr6:coauthVersionLast="47" xr6:coauthVersionMax="47" xr10:uidLastSave="{AEB035AC-6925-4042-9D2B-8FCE5A32438E}"/>
  <bookViews>
    <workbookView xWindow="-120" yWindow="-120" windowWidth="29040" windowHeight="15720" activeTab="1" xr2:uid="{00000000-000D-0000-FFFF-FFFF00000000}"/>
  </bookViews>
  <sheets>
    <sheet name="US ETF" sheetId="8" r:id="rId1"/>
    <sheet name="NASDAQ " sheetId="2" r:id="rId2"/>
    <sheet name="NYSE" sheetId="6" r:id="rId3"/>
    <sheet name="Amex + Regional 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6" l="1"/>
  <c r="E98" i="6"/>
  <c r="M98" i="8"/>
  <c r="K98" i="8"/>
  <c r="I98" i="8"/>
  <c r="G98" i="8"/>
  <c r="D98" i="8"/>
  <c r="L99" i="8"/>
  <c r="B99" i="8"/>
  <c r="J99" i="8"/>
  <c r="H99" i="8"/>
  <c r="F99" i="8"/>
  <c r="C99" i="8"/>
  <c r="E99" i="6"/>
  <c r="E99" i="8" s="1"/>
  <c r="E100" i="6"/>
  <c r="E100" i="8" s="1"/>
  <c r="L100" i="8"/>
  <c r="J100" i="8"/>
  <c r="H100" i="8"/>
  <c r="F100" i="8"/>
  <c r="C100" i="8"/>
  <c r="B100" i="8"/>
  <c r="L101" i="8"/>
  <c r="J101" i="8"/>
  <c r="H101" i="8"/>
  <c r="F101" i="8"/>
  <c r="C101" i="8"/>
  <c r="B101" i="8"/>
  <c r="E101" i="6"/>
  <c r="E101" i="8" s="1"/>
  <c r="L102" i="8"/>
  <c r="B102" i="8"/>
  <c r="J102" i="8"/>
  <c r="H102" i="8"/>
  <c r="F102" i="8"/>
  <c r="C102" i="8"/>
  <c r="E102" i="6"/>
  <c r="E102" i="8" s="1"/>
  <c r="L103" i="8"/>
  <c r="B103" i="8"/>
  <c r="J103" i="8"/>
  <c r="H103" i="8"/>
  <c r="F103" i="8"/>
  <c r="C103" i="8"/>
  <c r="E103" i="6"/>
  <c r="E103" i="8" s="1"/>
  <c r="L105" i="8"/>
  <c r="B105" i="8"/>
  <c r="J105" i="8"/>
  <c r="H105" i="8"/>
  <c r="F105" i="8"/>
  <c r="C105" i="8"/>
  <c r="L104" i="8"/>
  <c r="J104" i="8"/>
  <c r="H104" i="8"/>
  <c r="F104" i="8"/>
  <c r="B104" i="8"/>
  <c r="C104" i="8"/>
  <c r="E104" i="6"/>
  <c r="E104" i="8" s="1"/>
  <c r="E105" i="6"/>
  <c r="E105" i="8" s="1"/>
  <c r="E106" i="6"/>
  <c r="E106" i="8" s="1"/>
  <c r="L106" i="8"/>
  <c r="B106" i="8"/>
  <c r="J106" i="8"/>
  <c r="H106" i="8"/>
  <c r="F106" i="8"/>
  <c r="C106" i="8"/>
  <c r="E107" i="6"/>
  <c r="E107" i="8" s="1"/>
  <c r="L107" i="8"/>
  <c r="B107" i="8"/>
  <c r="J107" i="8"/>
  <c r="H107" i="8"/>
  <c r="F107" i="8"/>
  <c r="C107" i="8"/>
  <c r="E108" i="6"/>
  <c r="E108" i="8" s="1"/>
  <c r="L108" i="8"/>
  <c r="B108" i="8"/>
  <c r="J108" i="8"/>
  <c r="H108" i="8"/>
  <c r="F108" i="8"/>
  <c r="C108" i="8"/>
  <c r="E109" i="6"/>
  <c r="E109" i="8" s="1"/>
  <c r="L109" i="8"/>
  <c r="J109" i="8"/>
  <c r="H109" i="8"/>
  <c r="B109" i="8"/>
  <c r="C109" i="8"/>
  <c r="F109" i="8"/>
  <c r="E110" i="6"/>
  <c r="E110" i="8" s="1"/>
  <c r="L110" i="8"/>
  <c r="J110" i="8"/>
  <c r="H110" i="8"/>
  <c r="B110" i="8"/>
  <c r="F110" i="8"/>
  <c r="C110" i="8"/>
  <c r="E111" i="6"/>
  <c r="E111" i="8" s="1"/>
  <c r="L111" i="8"/>
  <c r="J111" i="8"/>
  <c r="H111" i="8"/>
  <c r="F111" i="8"/>
  <c r="B111" i="8"/>
  <c r="C111" i="8"/>
  <c r="E112" i="6"/>
  <c r="E112" i="8" s="1"/>
  <c r="L112" i="8"/>
  <c r="J112" i="8"/>
  <c r="H112" i="8"/>
  <c r="F112" i="8"/>
  <c r="B112" i="8"/>
  <c r="C112" i="8"/>
  <c r="E113" i="6"/>
  <c r="E113" i="8" s="1"/>
  <c r="L113" i="8"/>
  <c r="J113" i="8"/>
  <c r="H113" i="8"/>
  <c r="F113" i="8"/>
  <c r="B113" i="8"/>
  <c r="C113" i="8"/>
  <c r="E115" i="6"/>
  <c r="E115" i="8" s="1"/>
  <c r="E114" i="6"/>
  <c r="E114" i="8" s="1"/>
  <c r="L115" i="8"/>
  <c r="J115" i="8"/>
  <c r="B115" i="8"/>
  <c r="H115" i="8"/>
  <c r="F115" i="8"/>
  <c r="C115" i="8"/>
  <c r="L114" i="8"/>
  <c r="J114" i="8"/>
  <c r="B114" i="8"/>
  <c r="H114" i="8"/>
  <c r="F114" i="8"/>
  <c r="C114" i="8"/>
  <c r="E116" i="6"/>
  <c r="E116" i="8" s="1"/>
  <c r="L116" i="8"/>
  <c r="J116" i="8"/>
  <c r="B116" i="8"/>
  <c r="H116" i="8"/>
  <c r="F116" i="8"/>
  <c r="C116" i="8"/>
  <c r="E117" i="6"/>
  <c r="E117" i="8" s="1"/>
  <c r="L117" i="8"/>
  <c r="J117" i="8"/>
  <c r="H117" i="8"/>
  <c r="F117" i="8"/>
  <c r="C117" i="8"/>
  <c r="B117" i="8"/>
  <c r="E118" i="6"/>
  <c r="E118" i="8" s="1"/>
  <c r="L118" i="8"/>
  <c r="J118" i="8"/>
  <c r="H118" i="8"/>
  <c r="F118" i="8"/>
  <c r="C118" i="8"/>
  <c r="B118" i="8"/>
  <c r="E119" i="6"/>
  <c r="E119" i="8" s="1"/>
  <c r="L119" i="8"/>
  <c r="J119" i="8"/>
  <c r="H119" i="8"/>
  <c r="F119" i="8"/>
  <c r="C119" i="8"/>
  <c r="B119" i="8"/>
  <c r="E120" i="6"/>
  <c r="E120" i="8" s="1"/>
  <c r="L120" i="8"/>
  <c r="J120" i="8"/>
  <c r="H120" i="8"/>
  <c r="B120" i="8"/>
  <c r="F120" i="8"/>
  <c r="C120" i="8"/>
  <c r="E121" i="6"/>
  <c r="E121" i="8" s="1"/>
  <c r="L121" i="8"/>
  <c r="B121" i="8"/>
  <c r="J121" i="8"/>
  <c r="H121" i="8"/>
  <c r="F121" i="8"/>
  <c r="C121" i="8"/>
  <c r="E122" i="6"/>
  <c r="E122" i="8" s="1"/>
  <c r="L122" i="8"/>
  <c r="J122" i="8"/>
  <c r="H122" i="8"/>
  <c r="F122" i="8"/>
  <c r="C122" i="8"/>
  <c r="B122" i="8"/>
  <c r="E123" i="6"/>
  <c r="E123" i="8" s="1"/>
  <c r="L123" i="8"/>
  <c r="B123" i="8"/>
  <c r="J123" i="8"/>
  <c r="H123" i="8"/>
  <c r="F123" i="8"/>
  <c r="C123" i="8"/>
  <c r="E124" i="6"/>
  <c r="E124" i="8" s="1"/>
  <c r="L124" i="8"/>
  <c r="J124" i="8"/>
  <c r="H124" i="8"/>
  <c r="F124" i="8"/>
  <c r="C124" i="8"/>
  <c r="B124" i="8"/>
  <c r="E125" i="6"/>
  <c r="E125" i="8" s="1"/>
  <c r="L125" i="8"/>
  <c r="J125" i="8"/>
  <c r="H125" i="8"/>
  <c r="F125" i="8"/>
  <c r="C125" i="8"/>
  <c r="B125" i="8"/>
  <c r="E126" i="6"/>
  <c r="E126" i="8" s="1"/>
  <c r="L126" i="8"/>
  <c r="J126" i="8"/>
  <c r="B126" i="8"/>
  <c r="H126" i="8"/>
  <c r="F126" i="8"/>
  <c r="C126" i="8"/>
  <c r="E127" i="6"/>
  <c r="E127" i="8" s="1"/>
  <c r="L127" i="8"/>
  <c r="J127" i="8"/>
  <c r="H127" i="8"/>
  <c r="F127" i="8"/>
  <c r="C127" i="8"/>
  <c r="B127" i="8"/>
  <c r="E128" i="6"/>
  <c r="E128" i="8" s="1"/>
  <c r="L128" i="8"/>
  <c r="J128" i="8"/>
  <c r="H128" i="8"/>
  <c r="F128" i="8"/>
  <c r="C128" i="8"/>
  <c r="B128" i="8"/>
  <c r="E129" i="6"/>
  <c r="E129" i="8" s="1"/>
  <c r="L129" i="8"/>
  <c r="J129" i="8"/>
  <c r="H129" i="8"/>
  <c r="F129" i="8"/>
  <c r="C129" i="8"/>
  <c r="B129" i="8"/>
  <c r="E130" i="6"/>
  <c r="E130" i="8" s="1"/>
  <c r="L130" i="8"/>
  <c r="J130" i="8"/>
  <c r="H130" i="8"/>
  <c r="F130" i="8"/>
  <c r="C130" i="8"/>
  <c r="B130" i="8"/>
  <c r="E131" i="6"/>
  <c r="E131" i="8" s="1"/>
  <c r="L131" i="8"/>
  <c r="J131" i="8"/>
  <c r="H131" i="8"/>
  <c r="F131" i="8"/>
  <c r="C131" i="8"/>
  <c r="B131" i="8"/>
  <c r="E132" i="6"/>
  <c r="E132" i="8" s="1"/>
  <c r="L132" i="8"/>
  <c r="J132" i="8"/>
  <c r="B132" i="8"/>
  <c r="H132" i="8"/>
  <c r="F132" i="8"/>
  <c r="C132" i="8"/>
  <c r="E133" i="6"/>
  <c r="E133" i="8" s="1"/>
  <c r="L133" i="8"/>
  <c r="B133" i="8"/>
  <c r="J133" i="8"/>
  <c r="H133" i="8"/>
  <c r="F133" i="8"/>
  <c r="C133" i="8"/>
  <c r="E134" i="6"/>
  <c r="E134" i="8" s="1"/>
  <c r="L134" i="8"/>
  <c r="J134" i="8"/>
  <c r="H134" i="8"/>
  <c r="F134" i="8"/>
  <c r="C134" i="8"/>
  <c r="B134" i="8"/>
  <c r="E135" i="6"/>
  <c r="E135" i="8" s="1"/>
  <c r="L135" i="8"/>
  <c r="J135" i="8"/>
  <c r="H135" i="8"/>
  <c r="F135" i="8"/>
  <c r="C135" i="8"/>
  <c r="B135" i="8"/>
  <c r="E136" i="6"/>
  <c r="E136" i="8" s="1"/>
  <c r="L136" i="8"/>
  <c r="J136" i="8"/>
  <c r="H136" i="8"/>
  <c r="F136" i="8"/>
  <c r="B136" i="8"/>
  <c r="C136" i="8"/>
  <c r="E137" i="6"/>
  <c r="E137" i="8" s="1"/>
  <c r="L137" i="8"/>
  <c r="J137" i="8"/>
  <c r="H137" i="8"/>
  <c r="F137" i="8"/>
  <c r="C137" i="8"/>
  <c r="B137" i="8"/>
  <c r="E139" i="7"/>
  <c r="E138" i="7"/>
  <c r="E138" i="6"/>
  <c r="L138" i="8"/>
  <c r="J138" i="8"/>
  <c r="H138" i="8"/>
  <c r="B138" i="8"/>
  <c r="F138" i="8"/>
  <c r="C138" i="8"/>
  <c r="M139" i="2"/>
  <c r="K139" i="2"/>
  <c r="I139" i="2"/>
  <c r="G139" i="2"/>
  <c r="E139" i="2"/>
  <c r="D139" i="2"/>
  <c r="E139" i="6"/>
  <c r="M139" i="7"/>
  <c r="K139" i="7"/>
  <c r="I139" i="7"/>
  <c r="G139" i="7"/>
  <c r="D139" i="7"/>
  <c r="L139" i="8"/>
  <c r="B139" i="8"/>
  <c r="J139" i="8"/>
  <c r="H139" i="8"/>
  <c r="F139" i="8"/>
  <c r="C139" i="8"/>
  <c r="E140" i="6"/>
  <c r="M140" i="2"/>
  <c r="K140" i="2"/>
  <c r="I140" i="2"/>
  <c r="G140" i="2"/>
  <c r="E140" i="2"/>
  <c r="D140" i="2"/>
  <c r="M140" i="7"/>
  <c r="K140" i="7"/>
  <c r="I140" i="7"/>
  <c r="G140" i="7"/>
  <c r="E140" i="7"/>
  <c r="D140" i="7"/>
  <c r="L140" i="8"/>
  <c r="J140" i="8"/>
  <c r="H140" i="8"/>
  <c r="B140" i="8"/>
  <c r="F140" i="8"/>
  <c r="C140" i="8"/>
  <c r="M141" i="2"/>
  <c r="K141" i="2"/>
  <c r="G141" i="2"/>
  <c r="E141" i="2"/>
  <c r="D141" i="2"/>
  <c r="E141" i="6"/>
  <c r="M141" i="7"/>
  <c r="K141" i="7"/>
  <c r="I141" i="7"/>
  <c r="G141" i="7"/>
  <c r="E141" i="7"/>
  <c r="D141" i="7"/>
  <c r="L141" i="8"/>
  <c r="J141" i="8"/>
  <c r="H141" i="8"/>
  <c r="F141" i="8"/>
  <c r="C141" i="8"/>
  <c r="B141" i="8"/>
  <c r="K142" i="7"/>
  <c r="M142" i="2"/>
  <c r="K142" i="2"/>
  <c r="I142" i="2"/>
  <c r="G142" i="2"/>
  <c r="E142" i="2"/>
  <c r="D142" i="2"/>
  <c r="E142" i="6"/>
  <c r="M142" i="7"/>
  <c r="I142" i="7"/>
  <c r="G142" i="7"/>
  <c r="E142" i="7"/>
  <c r="D142" i="7"/>
  <c r="L142" i="8"/>
  <c r="H142" i="8"/>
  <c r="F142" i="8"/>
  <c r="C142" i="8"/>
  <c r="B142" i="8"/>
  <c r="M143" i="2"/>
  <c r="K143" i="2"/>
  <c r="I143" i="2"/>
  <c r="G143" i="2"/>
  <c r="E143" i="2"/>
  <c r="D143" i="2"/>
  <c r="E143" i="6"/>
  <c r="M143" i="7"/>
  <c r="K143" i="7"/>
  <c r="I143" i="7"/>
  <c r="G143" i="7"/>
  <c r="E143" i="7"/>
  <c r="D143" i="7"/>
  <c r="L143" i="8"/>
  <c r="J143" i="8"/>
  <c r="H143" i="8"/>
  <c r="F143" i="8"/>
  <c r="C143" i="8"/>
  <c r="B143" i="8"/>
  <c r="M144" i="2"/>
  <c r="K144" i="2"/>
  <c r="I144" i="2"/>
  <c r="G144" i="2"/>
  <c r="E144" i="2"/>
  <c r="D144" i="2"/>
  <c r="E144" i="6"/>
  <c r="M144" i="7"/>
  <c r="K144" i="7"/>
  <c r="I144" i="7"/>
  <c r="G144" i="7"/>
  <c r="E144" i="7"/>
  <c r="D144" i="7"/>
  <c r="L144" i="8"/>
  <c r="J144" i="8"/>
  <c r="H144" i="8"/>
  <c r="B144" i="8"/>
  <c r="F144" i="8"/>
  <c r="C144" i="8"/>
  <c r="M145" i="2"/>
  <c r="K145" i="2"/>
  <c r="I145" i="2"/>
  <c r="G145" i="2"/>
  <c r="E145" i="2"/>
  <c r="D145" i="2"/>
  <c r="E145" i="6"/>
  <c r="M145" i="7"/>
  <c r="K145" i="7"/>
  <c r="I145" i="7"/>
  <c r="G145" i="7"/>
  <c r="E145" i="7"/>
  <c r="D145" i="7"/>
  <c r="L145" i="8"/>
  <c r="J145" i="8"/>
  <c r="H145" i="8"/>
  <c r="F145" i="8"/>
  <c r="C145" i="8"/>
  <c r="B145" i="8"/>
  <c r="M146" i="2"/>
  <c r="K146" i="2"/>
  <c r="I146" i="2"/>
  <c r="G146" i="2"/>
  <c r="E146" i="2"/>
  <c r="D146" i="2"/>
  <c r="E146" i="6"/>
  <c r="M146" i="7"/>
  <c r="K146" i="7"/>
  <c r="I146" i="7"/>
  <c r="G146" i="7"/>
  <c r="E146" i="7"/>
  <c r="D146" i="7"/>
  <c r="L146" i="8"/>
  <c r="J146" i="8"/>
  <c r="H146" i="8"/>
  <c r="F146" i="8"/>
  <c r="C146" i="8"/>
  <c r="B146" i="8"/>
  <c r="E147" i="6"/>
  <c r="M147" i="2"/>
  <c r="K147" i="2"/>
  <c r="I147" i="2"/>
  <c r="G147" i="2"/>
  <c r="E147" i="2"/>
  <c r="D147" i="2"/>
  <c r="M147" i="7"/>
  <c r="K147" i="7"/>
  <c r="I147" i="7"/>
  <c r="G147" i="7"/>
  <c r="E147" i="7"/>
  <c r="D147" i="7"/>
  <c r="L147" i="8"/>
  <c r="J147" i="8"/>
  <c r="H147" i="8"/>
  <c r="F147" i="8"/>
  <c r="B147" i="8"/>
  <c r="C147" i="8"/>
  <c r="M148" i="2"/>
  <c r="K148" i="2"/>
  <c r="I148" i="2"/>
  <c r="G148" i="2"/>
  <c r="E148" i="2"/>
  <c r="D148" i="2"/>
  <c r="E148" i="6"/>
  <c r="M148" i="7"/>
  <c r="K148" i="7"/>
  <c r="I148" i="7"/>
  <c r="G148" i="7"/>
  <c r="E148" i="7"/>
  <c r="D148" i="7"/>
  <c r="L148" i="8"/>
  <c r="J148" i="8"/>
  <c r="B148" i="8"/>
  <c r="H148" i="8"/>
  <c r="F148" i="8"/>
  <c r="C148" i="8"/>
  <c r="M149" i="2"/>
  <c r="K149" i="2"/>
  <c r="I149" i="2"/>
  <c r="G149" i="2"/>
  <c r="E149" i="2"/>
  <c r="D149" i="2"/>
  <c r="E149" i="6"/>
  <c r="M149" i="7"/>
  <c r="K149" i="7"/>
  <c r="I149" i="7"/>
  <c r="G149" i="7"/>
  <c r="E149" i="7"/>
  <c r="D149" i="7"/>
  <c r="L149" i="8"/>
  <c r="J149" i="8"/>
  <c r="H149" i="8"/>
  <c r="F149" i="8"/>
  <c r="C149" i="8"/>
  <c r="B149" i="8"/>
  <c r="M150" i="2"/>
  <c r="K150" i="2"/>
  <c r="I150" i="2"/>
  <c r="G150" i="2"/>
  <c r="E150" i="2"/>
  <c r="D150" i="2"/>
  <c r="E150" i="6"/>
  <c r="M150" i="7"/>
  <c r="K150" i="7"/>
  <c r="I150" i="7"/>
  <c r="G150" i="7"/>
  <c r="E150" i="7"/>
  <c r="D150" i="7"/>
  <c r="L150" i="8"/>
  <c r="J150" i="8"/>
  <c r="H150" i="8"/>
  <c r="F150" i="8"/>
  <c r="C150" i="8"/>
  <c r="B150" i="8"/>
  <c r="M151" i="2"/>
  <c r="K151" i="2"/>
  <c r="I151" i="2"/>
  <c r="G151" i="2"/>
  <c r="E151" i="2"/>
  <c r="D151" i="2"/>
  <c r="E151" i="6"/>
  <c r="M151" i="7"/>
  <c r="K151" i="7"/>
  <c r="I151" i="7"/>
  <c r="G151" i="7"/>
  <c r="E151" i="7"/>
  <c r="D151" i="7"/>
  <c r="L151" i="8"/>
  <c r="B151" i="8"/>
  <c r="J151" i="8"/>
  <c r="H151" i="8"/>
  <c r="F151" i="8"/>
  <c r="C151" i="8"/>
  <c r="M152" i="2"/>
  <c r="K152" i="2"/>
  <c r="I152" i="2"/>
  <c r="G152" i="2"/>
  <c r="E152" i="2"/>
  <c r="D152" i="2"/>
  <c r="E152" i="6"/>
  <c r="M152" i="7"/>
  <c r="K152" i="7"/>
  <c r="I152" i="7"/>
  <c r="G152" i="7"/>
  <c r="E152" i="7"/>
  <c r="D152" i="7"/>
  <c r="L152" i="8"/>
  <c r="J152" i="8"/>
  <c r="H152" i="8"/>
  <c r="B152" i="8"/>
  <c r="F152" i="8"/>
  <c r="C152" i="8"/>
  <c r="M153" i="2"/>
  <c r="K153" i="2"/>
  <c r="I153" i="2"/>
  <c r="G153" i="2"/>
  <c r="E153" i="2"/>
  <c r="D153" i="2"/>
  <c r="E153" i="6"/>
  <c r="M153" i="7"/>
  <c r="K153" i="7"/>
  <c r="I153" i="7"/>
  <c r="G153" i="7"/>
  <c r="E153" i="7"/>
  <c r="D153" i="7"/>
  <c r="L153" i="8"/>
  <c r="J153" i="8"/>
  <c r="B153" i="8"/>
  <c r="H153" i="8"/>
  <c r="F153" i="8"/>
  <c r="C153" i="8"/>
  <c r="M154" i="2"/>
  <c r="K154" i="2"/>
  <c r="I154" i="2"/>
  <c r="G154" i="2"/>
  <c r="E154" i="2"/>
  <c r="D154" i="2"/>
  <c r="E154" i="6"/>
  <c r="M154" i="7"/>
  <c r="K154" i="7"/>
  <c r="I154" i="7"/>
  <c r="G154" i="7"/>
  <c r="E154" i="7"/>
  <c r="D154" i="7"/>
  <c r="L154" i="8"/>
  <c r="J154" i="8"/>
  <c r="H154" i="8"/>
  <c r="B154" i="8"/>
  <c r="F154" i="8"/>
  <c r="C154" i="8"/>
  <c r="E155" i="6"/>
  <c r="M155" i="2"/>
  <c r="K155" i="2"/>
  <c r="I155" i="2"/>
  <c r="G155" i="2"/>
  <c r="E155" i="2"/>
  <c r="D155" i="2"/>
  <c r="M155" i="7"/>
  <c r="K155" i="7"/>
  <c r="I155" i="7"/>
  <c r="G155" i="7"/>
  <c r="E155" i="7"/>
  <c r="D155" i="7"/>
  <c r="L155" i="8"/>
  <c r="J155" i="8"/>
  <c r="H155" i="8"/>
  <c r="B155" i="8"/>
  <c r="F155" i="8"/>
  <c r="C155" i="8"/>
  <c r="M156" i="2"/>
  <c r="K156" i="2"/>
  <c r="I156" i="2"/>
  <c r="G156" i="2"/>
  <c r="E156" i="2"/>
  <c r="D156" i="2"/>
  <c r="E156" i="6"/>
  <c r="M156" i="7"/>
  <c r="K156" i="7"/>
  <c r="I156" i="7"/>
  <c r="G156" i="7"/>
  <c r="E156" i="7"/>
  <c r="D156" i="7"/>
  <c r="L156" i="8"/>
  <c r="J156" i="8"/>
  <c r="H156" i="8"/>
  <c r="F156" i="8"/>
  <c r="C156" i="8"/>
  <c r="B156" i="8"/>
  <c r="M157" i="2"/>
  <c r="K157" i="2"/>
  <c r="I157" i="2"/>
  <c r="G157" i="2"/>
  <c r="E157" i="2"/>
  <c r="D157" i="2"/>
  <c r="E157" i="6"/>
  <c r="M157" i="7"/>
  <c r="K157" i="7"/>
  <c r="I157" i="7"/>
  <c r="G157" i="7"/>
  <c r="E157" i="7"/>
  <c r="D157" i="7"/>
  <c r="L157" i="8"/>
  <c r="J157" i="8"/>
  <c r="B157" i="8"/>
  <c r="H157" i="8"/>
  <c r="F157" i="8"/>
  <c r="C157" i="8"/>
  <c r="M158" i="2"/>
  <c r="K158" i="2"/>
  <c r="I158" i="2"/>
  <c r="G158" i="2"/>
  <c r="E158" i="2"/>
  <c r="D158" i="2"/>
  <c r="E158" i="6"/>
  <c r="M158" i="7"/>
  <c r="K158" i="7"/>
  <c r="I158" i="7"/>
  <c r="G158" i="7"/>
  <c r="E158" i="7"/>
  <c r="D158" i="7"/>
  <c r="L158" i="8"/>
  <c r="J158" i="8"/>
  <c r="B158" i="8"/>
  <c r="H158" i="8"/>
  <c r="F158" i="8"/>
  <c r="C158" i="8"/>
  <c r="M159" i="2"/>
  <c r="K159" i="2"/>
  <c r="I159" i="2"/>
  <c r="G159" i="2"/>
  <c r="E159" i="2"/>
  <c r="D159" i="2"/>
  <c r="E159" i="6"/>
  <c r="M159" i="7"/>
  <c r="K159" i="7"/>
  <c r="I159" i="7"/>
  <c r="G159" i="7"/>
  <c r="E159" i="7"/>
  <c r="D159" i="7"/>
  <c r="L159" i="8"/>
  <c r="J159" i="8"/>
  <c r="H159" i="8"/>
  <c r="F159" i="8"/>
  <c r="C159" i="8"/>
  <c r="B159" i="8"/>
  <c r="M160" i="2"/>
  <c r="K160" i="2"/>
  <c r="I160" i="2"/>
  <c r="G160" i="2"/>
  <c r="E160" i="2"/>
  <c r="D160" i="2"/>
  <c r="M160" i="7"/>
  <c r="K160" i="7"/>
  <c r="I160" i="7"/>
  <c r="G160" i="7"/>
  <c r="E160" i="7"/>
  <c r="D160" i="7"/>
  <c r="E160" i="6"/>
  <c r="L160" i="8"/>
  <c r="J160" i="8"/>
  <c r="H160" i="8"/>
  <c r="F160" i="8"/>
  <c r="C160" i="8"/>
  <c r="B160" i="8"/>
  <c r="M161" i="7"/>
  <c r="M161" i="2"/>
  <c r="L161" i="8"/>
  <c r="K161" i="2"/>
  <c r="I161" i="2"/>
  <c r="G161" i="2"/>
  <c r="E161" i="2"/>
  <c r="D161" i="2"/>
  <c r="E161" i="6"/>
  <c r="K161" i="7"/>
  <c r="I161" i="7"/>
  <c r="G161" i="7"/>
  <c r="E161" i="7"/>
  <c r="D161" i="7"/>
  <c r="J161" i="8"/>
  <c r="H161" i="8"/>
  <c r="F161" i="8"/>
  <c r="C161" i="8"/>
  <c r="B161" i="8"/>
  <c r="E162" i="7"/>
  <c r="E162" i="6"/>
  <c r="K162" i="2"/>
  <c r="I162" i="2"/>
  <c r="G162" i="2"/>
  <c r="E162" i="2"/>
  <c r="D162" i="2"/>
  <c r="K162" i="7"/>
  <c r="I162" i="7"/>
  <c r="G162" i="7"/>
  <c r="D162" i="7"/>
  <c r="J162" i="8"/>
  <c r="H162" i="8"/>
  <c r="C162" i="8"/>
  <c r="B162" i="8"/>
  <c r="E163" i="6"/>
  <c r="J163" i="8"/>
  <c r="H163" i="8"/>
  <c r="B163" i="8"/>
  <c r="F163" i="8"/>
  <c r="C163" i="8"/>
  <c r="K163" i="2"/>
  <c r="I163" i="2"/>
  <c r="G163" i="2"/>
  <c r="E163" i="2"/>
  <c r="D163" i="2"/>
  <c r="K163" i="7"/>
  <c r="I163" i="7"/>
  <c r="G163" i="7"/>
  <c r="E163" i="7"/>
  <c r="D163" i="7"/>
  <c r="K164" i="2"/>
  <c r="I164" i="2"/>
  <c r="G164" i="2"/>
  <c r="E164" i="2"/>
  <c r="D164" i="2"/>
  <c r="E164" i="6"/>
  <c r="K164" i="7"/>
  <c r="I164" i="7"/>
  <c r="G164" i="7"/>
  <c r="E164" i="7"/>
  <c r="D164" i="7"/>
  <c r="J164" i="8"/>
  <c r="H164" i="8"/>
  <c r="F164" i="8"/>
  <c r="C164" i="8"/>
  <c r="B164" i="8"/>
  <c r="K165" i="2"/>
  <c r="I165" i="2"/>
  <c r="G165" i="2"/>
  <c r="E165" i="2"/>
  <c r="D165" i="2"/>
  <c r="E165" i="6"/>
  <c r="K165" i="7"/>
  <c r="I165" i="7"/>
  <c r="G165" i="7"/>
  <c r="E165" i="7"/>
  <c r="D165" i="7"/>
  <c r="J165" i="8"/>
  <c r="H165" i="8"/>
  <c r="F165" i="8"/>
  <c r="C165" i="8"/>
  <c r="B165" i="8"/>
  <c r="J166" i="8"/>
  <c r="K166" i="2"/>
  <c r="I166" i="2"/>
  <c r="G166" i="2"/>
  <c r="E166" i="2"/>
  <c r="D166" i="2"/>
  <c r="E166" i="6"/>
  <c r="K166" i="7"/>
  <c r="I166" i="7"/>
  <c r="G166" i="7"/>
  <c r="E166" i="7"/>
  <c r="D166" i="7"/>
  <c r="H166" i="8"/>
  <c r="B166" i="8"/>
  <c r="F166" i="8"/>
  <c r="C166" i="8"/>
  <c r="K167" i="2"/>
  <c r="I167" i="2"/>
  <c r="G167" i="2"/>
  <c r="E167" i="2"/>
  <c r="D167" i="2"/>
  <c r="E167" i="6"/>
  <c r="K167" i="7"/>
  <c r="I167" i="7"/>
  <c r="G167" i="7"/>
  <c r="E167" i="7"/>
  <c r="D167" i="7"/>
  <c r="J167" i="8"/>
  <c r="H167" i="8"/>
  <c r="B167" i="8"/>
  <c r="F167" i="8"/>
  <c r="C167" i="8"/>
  <c r="E168" i="6"/>
  <c r="K168" i="2"/>
  <c r="I168" i="2"/>
  <c r="G168" i="2"/>
  <c r="E168" i="2"/>
  <c r="D168" i="2"/>
  <c r="K168" i="7"/>
  <c r="I168" i="7"/>
  <c r="G168" i="7"/>
  <c r="E168" i="7"/>
  <c r="D168" i="7"/>
  <c r="J168" i="8"/>
  <c r="H168" i="8"/>
  <c r="B168" i="8"/>
  <c r="F168" i="8"/>
  <c r="C168" i="8"/>
  <c r="D169" i="2"/>
  <c r="E169" i="6"/>
  <c r="K169" i="2"/>
  <c r="I169" i="2"/>
  <c r="G169" i="2"/>
  <c r="E169" i="2"/>
  <c r="K169" i="7"/>
  <c r="I169" i="7"/>
  <c r="G169" i="7"/>
  <c r="E169" i="7"/>
  <c r="D169" i="7"/>
  <c r="J169" i="8"/>
  <c r="B169" i="8"/>
  <c r="H169" i="8"/>
  <c r="F169" i="8"/>
  <c r="K170" i="2"/>
  <c r="I170" i="2"/>
  <c r="G170" i="2"/>
  <c r="E170" i="2"/>
  <c r="D170" i="2"/>
  <c r="E170" i="6"/>
  <c r="K170" i="7"/>
  <c r="I170" i="7"/>
  <c r="G170" i="7"/>
  <c r="E170" i="7"/>
  <c r="D170" i="7"/>
  <c r="J170" i="8"/>
  <c r="H170" i="8"/>
  <c r="F170" i="8"/>
  <c r="C170" i="8"/>
  <c r="B170" i="8"/>
  <c r="E171" i="6"/>
  <c r="K171" i="2"/>
  <c r="I171" i="2"/>
  <c r="G171" i="2"/>
  <c r="E171" i="2"/>
  <c r="D171" i="2"/>
  <c r="K171" i="7"/>
  <c r="I171" i="7"/>
  <c r="G171" i="7"/>
  <c r="E171" i="7"/>
  <c r="D171" i="7"/>
  <c r="J171" i="8"/>
  <c r="H171" i="8"/>
  <c r="F171" i="8"/>
  <c r="C171" i="8"/>
  <c r="B171" i="8"/>
  <c r="E172" i="6"/>
  <c r="K172" i="2"/>
  <c r="I172" i="2"/>
  <c r="G172" i="2"/>
  <c r="E172" i="2"/>
  <c r="D172" i="2"/>
  <c r="K172" i="7"/>
  <c r="I172" i="7"/>
  <c r="G172" i="7"/>
  <c r="E172" i="7"/>
  <c r="D172" i="7"/>
  <c r="J172" i="8"/>
  <c r="H172" i="8"/>
  <c r="F172" i="8"/>
  <c r="C172" i="8"/>
  <c r="B172" i="8"/>
  <c r="K173" i="2"/>
  <c r="I173" i="2"/>
  <c r="G173" i="2"/>
  <c r="E173" i="2"/>
  <c r="D173" i="2"/>
  <c r="E173" i="6"/>
  <c r="K173" i="7"/>
  <c r="I173" i="7"/>
  <c r="G173" i="7"/>
  <c r="E173" i="7"/>
  <c r="D173" i="7"/>
  <c r="J173" i="8"/>
  <c r="H173" i="8"/>
  <c r="F173" i="8"/>
  <c r="B173" i="8"/>
  <c r="C173" i="8"/>
  <c r="K174" i="2"/>
  <c r="I174" i="2"/>
  <c r="G174" i="2"/>
  <c r="E174" i="2"/>
  <c r="D174" i="2"/>
  <c r="E174" i="6"/>
  <c r="K174" i="7"/>
  <c r="I174" i="7"/>
  <c r="G174" i="7"/>
  <c r="E174" i="7"/>
  <c r="D174" i="7"/>
  <c r="J174" i="8"/>
  <c r="H174" i="8"/>
  <c r="F174" i="8"/>
  <c r="C174" i="8"/>
  <c r="B174" i="8"/>
  <c r="K175" i="2"/>
  <c r="I175" i="2"/>
  <c r="G175" i="2"/>
  <c r="E175" i="2"/>
  <c r="D175" i="2"/>
  <c r="E175" i="6"/>
  <c r="K175" i="7"/>
  <c r="I175" i="7"/>
  <c r="G175" i="7"/>
  <c r="E175" i="7"/>
  <c r="D175" i="7"/>
  <c r="J175" i="8"/>
  <c r="H175" i="8"/>
  <c r="F175" i="8"/>
  <c r="C175" i="8"/>
  <c r="B175" i="8"/>
  <c r="K176" i="2"/>
  <c r="I176" i="2"/>
  <c r="G176" i="2"/>
  <c r="E176" i="2"/>
  <c r="D176" i="2"/>
  <c r="E176" i="6"/>
  <c r="K176" i="7"/>
  <c r="I176" i="7"/>
  <c r="G176" i="7"/>
  <c r="E176" i="7"/>
  <c r="D176" i="7"/>
  <c r="J176" i="8"/>
  <c r="H176" i="8"/>
  <c r="F176" i="8"/>
  <c r="C176" i="8"/>
  <c r="B176" i="8"/>
  <c r="K177" i="2"/>
  <c r="I177" i="2"/>
  <c r="G177" i="2"/>
  <c r="E177" i="2"/>
  <c r="D177" i="2"/>
  <c r="E177" i="6"/>
  <c r="K177" i="7"/>
  <c r="I177" i="7"/>
  <c r="G177" i="7"/>
  <c r="E177" i="7"/>
  <c r="D177" i="7"/>
  <c r="J177" i="8"/>
  <c r="B177" i="8"/>
  <c r="H177" i="8"/>
  <c r="F177" i="8"/>
  <c r="C177" i="8"/>
  <c r="E178" i="6"/>
  <c r="K178" i="2"/>
  <c r="I178" i="2"/>
  <c r="G178" i="2"/>
  <c r="E178" i="2"/>
  <c r="D178" i="2"/>
  <c r="K178" i="7"/>
  <c r="I178" i="7"/>
  <c r="G178" i="7"/>
  <c r="E178" i="7"/>
  <c r="D178" i="7"/>
  <c r="J178" i="8"/>
  <c r="B178" i="8"/>
  <c r="H178" i="8"/>
  <c r="F178" i="8"/>
  <c r="C178" i="8"/>
  <c r="E179" i="6"/>
  <c r="K179" i="7"/>
  <c r="I179" i="7"/>
  <c r="G179" i="7"/>
  <c r="E179" i="7"/>
  <c r="D179" i="7"/>
  <c r="K179" i="2"/>
  <c r="I179" i="2"/>
  <c r="G179" i="2"/>
  <c r="E179" i="2"/>
  <c r="D179" i="2"/>
  <c r="J179" i="8"/>
  <c r="B179" i="8"/>
  <c r="H179" i="8"/>
  <c r="F179" i="8"/>
  <c r="C179" i="8"/>
  <c r="H192" i="8"/>
  <c r="F192" i="8"/>
  <c r="C192" i="8"/>
  <c r="B192" i="8"/>
  <c r="J181" i="8"/>
  <c r="H181" i="8"/>
  <c r="F181" i="8"/>
  <c r="C181" i="8"/>
  <c r="B181" i="8"/>
  <c r="J180" i="8"/>
  <c r="H180" i="8"/>
  <c r="F180" i="8"/>
  <c r="B180" i="8"/>
  <c r="C180" i="8"/>
  <c r="E180" i="6"/>
  <c r="K180" i="2"/>
  <c r="I180" i="2"/>
  <c r="G180" i="2"/>
  <c r="E180" i="2"/>
  <c r="D180" i="2"/>
  <c r="K180" i="7"/>
  <c r="I180" i="7"/>
  <c r="G180" i="7"/>
  <c r="E180" i="7"/>
  <c r="D180" i="7"/>
  <c r="J182" i="8"/>
  <c r="B182" i="8"/>
  <c r="K182" i="7"/>
  <c r="K182" i="2"/>
  <c r="K181" i="7"/>
  <c r="K181" i="2"/>
  <c r="H193" i="8"/>
  <c r="B193" i="8"/>
  <c r="F193" i="8"/>
  <c r="C193" i="8"/>
  <c r="H182" i="8"/>
  <c r="F182" i="8"/>
  <c r="C182" i="8"/>
  <c r="E181" i="6"/>
  <c r="I181" i="7"/>
  <c r="G181" i="7"/>
  <c r="E181" i="7"/>
  <c r="D181" i="7"/>
  <c r="I181" i="2"/>
  <c r="G181" i="2"/>
  <c r="E181" i="2"/>
  <c r="D181" i="2"/>
  <c r="I182" i="2"/>
  <c r="G182" i="2"/>
  <c r="E182" i="2"/>
  <c r="D182" i="2"/>
  <c r="E182" i="6"/>
  <c r="I182" i="7"/>
  <c r="G182" i="7"/>
  <c r="E182" i="7"/>
  <c r="D182" i="7"/>
  <c r="I183" i="2"/>
  <c r="G183" i="2"/>
  <c r="E183" i="2"/>
  <c r="D183" i="2"/>
  <c r="E183" i="6"/>
  <c r="I183" i="7"/>
  <c r="G183" i="7"/>
  <c r="E183" i="7"/>
  <c r="D183" i="7"/>
  <c r="H183" i="8"/>
  <c r="B183" i="8"/>
  <c r="F183" i="8"/>
  <c r="C183" i="8"/>
  <c r="H196" i="8"/>
  <c r="B196" i="8"/>
  <c r="F196" i="8"/>
  <c r="E196" i="6"/>
  <c r="E196" i="2"/>
  <c r="E196" i="7"/>
  <c r="C196" i="8"/>
  <c r="H185" i="8"/>
  <c r="B185" i="8"/>
  <c r="F185" i="8"/>
  <c r="E185" i="6"/>
  <c r="E185" i="2"/>
  <c r="E185" i="7"/>
  <c r="C185" i="8"/>
  <c r="H184" i="8"/>
  <c r="B184" i="8"/>
  <c r="C184" i="8"/>
  <c r="F184" i="8"/>
  <c r="E184" i="6"/>
  <c r="E184" i="2"/>
  <c r="E184" i="7"/>
  <c r="I184" i="2"/>
  <c r="G184" i="2"/>
  <c r="D184" i="2"/>
  <c r="I184" i="6"/>
  <c r="G184" i="6"/>
  <c r="D184" i="6"/>
  <c r="I184" i="7"/>
  <c r="G184" i="7"/>
  <c r="D184" i="7"/>
  <c r="I185" i="2"/>
  <c r="G185" i="2"/>
  <c r="D185" i="2"/>
  <c r="I185" i="6"/>
  <c r="G185" i="6"/>
  <c r="D185" i="6"/>
  <c r="I185" i="7"/>
  <c r="G185" i="7"/>
  <c r="D185" i="7"/>
  <c r="I186" i="2"/>
  <c r="G186" i="2"/>
  <c r="E186" i="2"/>
  <c r="D186" i="2"/>
  <c r="I186" i="6"/>
  <c r="G186" i="6"/>
  <c r="E186" i="6"/>
  <c r="D186" i="6"/>
  <c r="I186" i="7"/>
  <c r="G186" i="7"/>
  <c r="E186" i="7"/>
  <c r="D186" i="7"/>
  <c r="H186" i="8"/>
  <c r="B186" i="8"/>
  <c r="F186" i="8"/>
  <c r="C186" i="8"/>
  <c r="I187" i="2"/>
  <c r="G187" i="2"/>
  <c r="E187" i="2"/>
  <c r="D187" i="2"/>
  <c r="I187" i="6"/>
  <c r="G187" i="6"/>
  <c r="E187" i="6"/>
  <c r="D187" i="6"/>
  <c r="I187" i="7"/>
  <c r="G187" i="7"/>
  <c r="E187" i="7"/>
  <c r="D187" i="7"/>
  <c r="H187" i="8"/>
  <c r="B187" i="8"/>
  <c r="F187" i="8"/>
  <c r="C187" i="8"/>
  <c r="I188" i="2"/>
  <c r="G188" i="2"/>
  <c r="E188" i="2"/>
  <c r="D188" i="2"/>
  <c r="I188" i="6"/>
  <c r="G188" i="6"/>
  <c r="E188" i="6"/>
  <c r="D188" i="6"/>
  <c r="I188" i="7"/>
  <c r="G188" i="7"/>
  <c r="E188" i="7"/>
  <c r="D188" i="7"/>
  <c r="H188" i="8"/>
  <c r="B188" i="8"/>
  <c r="F188" i="8"/>
  <c r="C188" i="8"/>
  <c r="E189" i="7"/>
  <c r="I189" i="7"/>
  <c r="I189" i="6"/>
  <c r="E189" i="6"/>
  <c r="I189" i="2"/>
  <c r="E189" i="2"/>
  <c r="G189" i="6"/>
  <c r="G189" i="7"/>
  <c r="G189" i="2"/>
  <c r="D189" i="6"/>
  <c r="D189" i="7"/>
  <c r="D189" i="2"/>
  <c r="H189" i="8"/>
  <c r="B189" i="8"/>
  <c r="F189" i="8"/>
  <c r="C189" i="8"/>
  <c r="H190" i="8"/>
  <c r="B190" i="8"/>
  <c r="F190" i="8"/>
  <c r="E190" i="6"/>
  <c r="E190" i="7"/>
  <c r="E190" i="2"/>
  <c r="C190" i="8"/>
  <c r="I190" i="6"/>
  <c r="G190" i="6"/>
  <c r="D190" i="6"/>
  <c r="I190" i="2"/>
  <c r="G190" i="2"/>
  <c r="D190" i="2"/>
  <c r="I190" i="7"/>
  <c r="G190" i="7"/>
  <c r="D190" i="7"/>
  <c r="I191" i="6"/>
  <c r="G191" i="6"/>
  <c r="E191" i="6"/>
  <c r="D191" i="6"/>
  <c r="I191" i="7"/>
  <c r="G191" i="7"/>
  <c r="E191" i="7"/>
  <c r="D191" i="7"/>
  <c r="I191" i="2"/>
  <c r="G191" i="2"/>
  <c r="E191" i="2"/>
  <c r="D191" i="2"/>
  <c r="H191" i="8"/>
  <c r="B191" i="8"/>
  <c r="F191" i="8"/>
  <c r="C191" i="8"/>
  <c r="E192" i="2"/>
  <c r="E192" i="6"/>
  <c r="E192" i="7"/>
  <c r="I192" i="6"/>
  <c r="G192" i="6"/>
  <c r="D192" i="6"/>
  <c r="I192" i="7"/>
  <c r="G192" i="7"/>
  <c r="D192" i="7"/>
  <c r="I192" i="2"/>
  <c r="G192" i="2"/>
  <c r="D192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5" i="2"/>
  <c r="E194" i="2"/>
  <c r="E193" i="2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5" i="6"/>
  <c r="E194" i="6"/>
  <c r="E193" i="6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5" i="7"/>
  <c r="E194" i="7"/>
  <c r="E193" i="7"/>
  <c r="E215" i="7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I193" i="2"/>
  <c r="I193" i="6"/>
  <c r="I193" i="7"/>
  <c r="I194" i="6"/>
  <c r="I194" i="7"/>
  <c r="I194" i="2"/>
  <c r="H194" i="8"/>
  <c r="B194" i="8"/>
  <c r="F194" i="8"/>
  <c r="C194" i="8"/>
  <c r="H195" i="8"/>
  <c r="B195" i="8"/>
  <c r="F195" i="8"/>
  <c r="C195" i="8"/>
  <c r="I195" i="6"/>
  <c r="I195" i="7"/>
  <c r="I195" i="2"/>
  <c r="I196" i="6"/>
  <c r="I196" i="7"/>
  <c r="I196" i="2"/>
  <c r="I197" i="6"/>
  <c r="I197" i="7"/>
  <c r="I197" i="2"/>
  <c r="H197" i="8"/>
  <c r="B197" i="8"/>
  <c r="C197" i="8"/>
  <c r="F197" i="8"/>
  <c r="I198" i="7"/>
  <c r="I198" i="6"/>
  <c r="I198" i="2"/>
  <c r="H198" i="8"/>
  <c r="B198" i="8"/>
  <c r="F198" i="8"/>
  <c r="C198" i="8"/>
  <c r="I199" i="6"/>
  <c r="I199" i="7"/>
  <c r="I199" i="2"/>
  <c r="H199" i="8"/>
  <c r="B199" i="8"/>
  <c r="F199" i="8"/>
  <c r="C199" i="8"/>
  <c r="H200" i="8"/>
  <c r="F200" i="8"/>
  <c r="C200" i="8"/>
  <c r="B200" i="8"/>
  <c r="I200" i="2"/>
  <c r="I200" i="6"/>
  <c r="I200" i="7"/>
  <c r="H201" i="8"/>
  <c r="F201" i="8"/>
  <c r="C201" i="8"/>
  <c r="B201" i="8"/>
  <c r="I201" i="2"/>
  <c r="I201" i="6"/>
  <c r="I201" i="7"/>
  <c r="H203" i="8"/>
  <c r="H204" i="8"/>
  <c r="H205" i="8"/>
  <c r="H206" i="8"/>
  <c r="H207" i="8"/>
  <c r="H208" i="8"/>
  <c r="H209" i="8"/>
  <c r="H210" i="8"/>
  <c r="H211" i="8"/>
  <c r="H212" i="8"/>
  <c r="H202" i="8"/>
  <c r="F202" i="8"/>
  <c r="C202" i="8"/>
  <c r="B202" i="8"/>
  <c r="I202" i="2"/>
  <c r="I202" i="6"/>
  <c r="I202" i="7"/>
  <c r="F204" i="8"/>
  <c r="B204" i="8"/>
  <c r="F205" i="8"/>
  <c r="F206" i="8"/>
  <c r="B206" i="8"/>
  <c r="F207" i="8"/>
  <c r="F208" i="8"/>
  <c r="F209" i="8"/>
  <c r="F210" i="8"/>
  <c r="F211" i="8"/>
  <c r="F212" i="8"/>
  <c r="F213" i="8"/>
  <c r="F214" i="8"/>
  <c r="F215" i="8"/>
  <c r="F203" i="8"/>
  <c r="C204" i="8"/>
  <c r="C205" i="8"/>
  <c r="C206" i="8"/>
  <c r="C207" i="8"/>
  <c r="C208" i="8"/>
  <c r="C209" i="8"/>
  <c r="B209" i="8"/>
  <c r="C210" i="8"/>
  <c r="C211" i="8"/>
  <c r="C212" i="8"/>
  <c r="C213" i="8"/>
  <c r="B213" i="8"/>
  <c r="C214" i="8"/>
  <c r="C215" i="8"/>
  <c r="C203" i="8"/>
  <c r="B205" i="8"/>
  <c r="B207" i="8"/>
  <c r="B208" i="8"/>
  <c r="B210" i="8"/>
  <c r="B211" i="8"/>
  <c r="B212" i="8"/>
  <c r="B214" i="8"/>
  <c r="B215" i="8"/>
  <c r="B203" i="8"/>
  <c r="I204" i="2"/>
  <c r="I205" i="2"/>
  <c r="I206" i="2"/>
  <c r="I207" i="2"/>
  <c r="I208" i="2"/>
  <c r="I209" i="2"/>
  <c r="I210" i="2"/>
  <c r="I211" i="2"/>
  <c r="I212" i="2"/>
  <c r="I204" i="6"/>
  <c r="I205" i="6"/>
  <c r="I206" i="6"/>
  <c r="I207" i="6"/>
  <c r="I208" i="6"/>
  <c r="I209" i="6"/>
  <c r="I210" i="6"/>
  <c r="I211" i="6"/>
  <c r="I212" i="6"/>
  <c r="I204" i="7"/>
  <c r="I205" i="7"/>
  <c r="I206" i="7"/>
  <c r="I207" i="7"/>
  <c r="I208" i="7"/>
  <c r="I209" i="7"/>
  <c r="I210" i="7"/>
  <c r="I211" i="7"/>
  <c r="I212" i="7"/>
  <c r="I203" i="2"/>
  <c r="I203" i="6"/>
  <c r="I203" i="7"/>
  <c r="G207" i="2"/>
  <c r="G207" i="6"/>
  <c r="G207" i="7"/>
  <c r="D207" i="2"/>
  <c r="D207" i="6"/>
  <c r="D207" i="7"/>
  <c r="D208" i="2"/>
  <c r="D208" i="6"/>
  <c r="D208" i="7"/>
  <c r="G208" i="2"/>
  <c r="G208" i="6"/>
  <c r="G208" i="7"/>
  <c r="G209" i="7"/>
  <c r="D209" i="7"/>
  <c r="G209" i="6"/>
  <c r="D209" i="6"/>
  <c r="G209" i="2"/>
  <c r="D209" i="2"/>
  <c r="G210" i="7"/>
  <c r="D210" i="7"/>
  <c r="G210" i="6"/>
  <c r="D210" i="6"/>
  <c r="G210" i="2"/>
  <c r="D210" i="2"/>
  <c r="D211" i="7"/>
  <c r="G211" i="7"/>
  <c r="G211" i="2"/>
  <c r="D211" i="2"/>
  <c r="G211" i="6"/>
  <c r="D211" i="6"/>
  <c r="G212" i="2"/>
  <c r="D212" i="2"/>
  <c r="G212" i="7"/>
  <c r="D212" i="7"/>
  <c r="G212" i="6"/>
  <c r="D212" i="6"/>
  <c r="D213" i="7"/>
  <c r="G213" i="7"/>
  <c r="G213" i="6"/>
  <c r="D213" i="6"/>
  <c r="G213" i="2"/>
  <c r="D213" i="2"/>
  <c r="G214" i="6"/>
  <c r="D214" i="6"/>
  <c r="G214" i="2"/>
  <c r="D214" i="2"/>
  <c r="G214" i="7"/>
  <c r="D214" i="7"/>
  <c r="G215" i="7"/>
  <c r="D215" i="7"/>
  <c r="G215" i="6"/>
  <c r="D215" i="6"/>
  <c r="G215" i="2"/>
  <c r="D215" i="2"/>
  <c r="C169" i="8"/>
  <c r="F162" i="8"/>
  <c r="J142" i="8"/>
  <c r="I141" i="2"/>
  <c r="E151" i="8" l="1"/>
  <c r="E169" i="8"/>
  <c r="E140" i="8"/>
  <c r="E143" i="8"/>
  <c r="E141" i="8"/>
  <c r="D108" i="8"/>
  <c r="E160" i="8"/>
  <c r="E186" i="8"/>
  <c r="E154" i="8"/>
  <c r="E146" i="8"/>
  <c r="E172" i="8"/>
  <c r="E152" i="8"/>
  <c r="E196" i="8"/>
  <c r="E138" i="8"/>
  <c r="E191" i="8"/>
  <c r="E188" i="8"/>
  <c r="E187" i="8"/>
  <c r="E208" i="8"/>
  <c r="E192" i="8"/>
  <c r="E167" i="8"/>
  <c r="E142" i="8"/>
  <c r="E139" i="8"/>
  <c r="E180" i="8"/>
  <c r="E162" i="8"/>
  <c r="E150" i="8"/>
  <c r="E144" i="8"/>
  <c r="E149" i="8"/>
  <c r="E193" i="8"/>
  <c r="E202" i="8"/>
  <c r="E210" i="8"/>
  <c r="E161" i="8"/>
  <c r="E177" i="8"/>
  <c r="E175" i="8"/>
  <c r="E184" i="8"/>
  <c r="E179" i="8"/>
  <c r="E199" i="8"/>
  <c r="E213" i="8"/>
  <c r="E148" i="8"/>
  <c r="K181" i="8"/>
  <c r="D103" i="8"/>
  <c r="E203" i="8"/>
  <c r="E158" i="8"/>
  <c r="E155" i="8"/>
  <c r="E153" i="8"/>
  <c r="D151" i="8"/>
  <c r="E197" i="8"/>
  <c r="E195" i="8"/>
  <c r="E198" i="8"/>
  <c r="E206" i="8"/>
  <c r="E178" i="8"/>
  <c r="E164" i="8"/>
  <c r="E157" i="8"/>
  <c r="E194" i="8"/>
  <c r="E183" i="8"/>
  <c r="E171" i="8"/>
  <c r="E166" i="8"/>
  <c r="E200" i="8"/>
  <c r="E185" i="8"/>
  <c r="E176" i="8"/>
  <c r="E170" i="8"/>
  <c r="E165" i="8"/>
  <c r="E207" i="8"/>
  <c r="E182" i="8"/>
  <c r="E145" i="8"/>
  <c r="E201" i="8"/>
  <c r="E204" i="8"/>
  <c r="E211" i="8"/>
  <c r="E190" i="8"/>
  <c r="E189" i="8"/>
  <c r="E181" i="8"/>
  <c r="E174" i="8"/>
  <c r="E173" i="8"/>
  <c r="E156" i="8"/>
  <c r="E147" i="8"/>
  <c r="E215" i="8"/>
  <c r="E205" i="8"/>
  <c r="E209" i="8"/>
  <c r="E212" i="8"/>
  <c r="E168" i="8"/>
  <c r="E163" i="8"/>
  <c r="E159" i="8"/>
  <c r="E214" i="8"/>
  <c r="I206" i="8"/>
  <c r="I196" i="8"/>
  <c r="M113" i="8"/>
  <c r="I129" i="8"/>
  <c r="I201" i="8"/>
  <c r="D196" i="8"/>
  <c r="G178" i="8"/>
  <c r="G175" i="8"/>
  <c r="I173" i="8"/>
  <c r="K109" i="8"/>
  <c r="I102" i="8"/>
  <c r="K149" i="8"/>
  <c r="D138" i="8"/>
  <c r="M126" i="8"/>
  <c r="I131" i="8"/>
  <c r="I118" i="8"/>
  <c r="I211" i="8"/>
  <c r="G99" i="8"/>
  <c r="M99" i="8"/>
  <c r="K172" i="8"/>
  <c r="K135" i="8"/>
  <c r="K130" i="8"/>
  <c r="I122" i="8"/>
  <c r="G162" i="8"/>
  <c r="K101" i="8"/>
  <c r="D99" i="8"/>
  <c r="K99" i="8"/>
  <c r="I207" i="8"/>
  <c r="D204" i="8"/>
  <c r="G184" i="8"/>
  <c r="D185" i="8"/>
  <c r="D183" i="8"/>
  <c r="K155" i="8"/>
  <c r="G134" i="8"/>
  <c r="G130" i="8"/>
  <c r="M129" i="8"/>
  <c r="G124" i="8"/>
  <c r="K142" i="8"/>
  <c r="D203" i="8"/>
  <c r="D210" i="8"/>
  <c r="I200" i="8"/>
  <c r="D197" i="8"/>
  <c r="D184" i="8"/>
  <c r="G185" i="8"/>
  <c r="G196" i="8"/>
  <c r="G183" i="8"/>
  <c r="D182" i="8"/>
  <c r="D179" i="8"/>
  <c r="K179" i="8"/>
  <c r="D177" i="8"/>
  <c r="D175" i="8"/>
  <c r="D173" i="8"/>
  <c r="I166" i="8"/>
  <c r="D157" i="8"/>
  <c r="G151" i="8"/>
  <c r="I144" i="8"/>
  <c r="G127" i="8"/>
  <c r="D126" i="8"/>
  <c r="I124" i="8"/>
  <c r="I111" i="8"/>
  <c r="K108" i="8"/>
  <c r="G141" i="8"/>
  <c r="K138" i="8"/>
  <c r="M131" i="8"/>
  <c r="M122" i="8"/>
  <c r="I136" i="8"/>
  <c r="M115" i="8"/>
  <c r="M101" i="8"/>
  <c r="M112" i="8"/>
  <c r="K167" i="8"/>
  <c r="G156" i="8"/>
  <c r="M118" i="8"/>
  <c r="D214" i="8"/>
  <c r="D215" i="8"/>
  <c r="D209" i="8"/>
  <c r="G204" i="8"/>
  <c r="I197" i="8"/>
  <c r="I195" i="8"/>
  <c r="I194" i="8"/>
  <c r="D191" i="8"/>
  <c r="G189" i="8"/>
  <c r="I184" i="8"/>
  <c r="I185" i="8"/>
  <c r="I183" i="8"/>
  <c r="G182" i="8"/>
  <c r="G192" i="8"/>
  <c r="G177" i="8"/>
  <c r="D169" i="8"/>
  <c r="D168" i="8"/>
  <c r="D166" i="8"/>
  <c r="G165" i="8"/>
  <c r="D164" i="8"/>
  <c r="M160" i="8"/>
  <c r="G158" i="8"/>
  <c r="I151" i="8"/>
  <c r="I150" i="8"/>
  <c r="I145" i="8"/>
  <c r="D144" i="8"/>
  <c r="K144" i="8"/>
  <c r="G143" i="8"/>
  <c r="I138" i="8"/>
  <c r="D137" i="8"/>
  <c r="K136" i="8"/>
  <c r="D133" i="8"/>
  <c r="K131" i="8"/>
  <c r="G112" i="8"/>
  <c r="D109" i="8"/>
  <c r="G106" i="8"/>
  <c r="M117" i="8"/>
  <c r="I117" i="8"/>
  <c r="D113" i="8"/>
  <c r="K113" i="8"/>
  <c r="D112" i="8"/>
  <c r="G109" i="8"/>
  <c r="D106" i="8"/>
  <c r="I105" i="8"/>
  <c r="M100" i="8"/>
  <c r="I123" i="8"/>
  <c r="I121" i="8"/>
  <c r="G116" i="8"/>
  <c r="G206" i="8"/>
  <c r="K178" i="8"/>
  <c r="I177" i="8"/>
  <c r="K174" i="8"/>
  <c r="G166" i="8"/>
  <c r="D165" i="8"/>
  <c r="D142" i="8"/>
  <c r="G133" i="8"/>
  <c r="D115" i="8"/>
  <c r="D143" i="8"/>
  <c r="G123" i="8"/>
  <c r="D180" i="8"/>
  <c r="K148" i="8"/>
  <c r="M121" i="8"/>
  <c r="D117" i="8"/>
  <c r="K117" i="8"/>
  <c r="D110" i="8"/>
  <c r="K104" i="8"/>
  <c r="D152" i="8"/>
  <c r="D149" i="8"/>
  <c r="M149" i="8"/>
  <c r="G148" i="8"/>
  <c r="M148" i="8"/>
  <c r="I147" i="8"/>
  <c r="K140" i="8"/>
  <c r="I133" i="8"/>
  <c r="K110" i="8"/>
  <c r="I101" i="8"/>
  <c r="K177" i="8"/>
  <c r="G174" i="8"/>
  <c r="D167" i="8"/>
  <c r="G150" i="8"/>
  <c r="G149" i="8"/>
  <c r="D136" i="8"/>
  <c r="D135" i="8"/>
  <c r="G131" i="8"/>
  <c r="I130" i="8"/>
  <c r="D125" i="8"/>
  <c r="D122" i="8"/>
  <c r="G118" i="8"/>
  <c r="G117" i="8"/>
  <c r="K115" i="8"/>
  <c r="M107" i="8"/>
  <c r="M106" i="8"/>
  <c r="M105" i="8"/>
  <c r="M102" i="8"/>
  <c r="K160" i="8"/>
  <c r="D101" i="8"/>
  <c r="I157" i="8"/>
  <c r="D205" i="8"/>
  <c r="G202" i="8"/>
  <c r="D195" i="8"/>
  <c r="D194" i="8"/>
  <c r="K175" i="8"/>
  <c r="I170" i="8"/>
  <c r="K145" i="8"/>
  <c r="G160" i="8"/>
  <c r="M158" i="8"/>
  <c r="D163" i="8"/>
  <c r="K163" i="8"/>
  <c r="I162" i="8"/>
  <c r="D155" i="8"/>
  <c r="K141" i="8"/>
  <c r="I127" i="8"/>
  <c r="K125" i="8"/>
  <c r="I108" i="8"/>
  <c r="G210" i="8"/>
  <c r="D206" i="8"/>
  <c r="G211" i="8"/>
  <c r="G207" i="8"/>
  <c r="I204" i="8"/>
  <c r="I203" i="8"/>
  <c r="D200" i="8"/>
  <c r="I191" i="8"/>
  <c r="G188" i="8"/>
  <c r="D178" i="8"/>
  <c r="D174" i="8"/>
  <c r="D170" i="8"/>
  <c r="K170" i="8"/>
  <c r="I167" i="8"/>
  <c r="K166" i="8"/>
  <c r="I163" i="8"/>
  <c r="D162" i="8"/>
  <c r="G161" i="8"/>
  <c r="D160" i="8"/>
  <c r="I158" i="8"/>
  <c r="G155" i="8"/>
  <c r="M155" i="8"/>
  <c r="M151" i="8"/>
  <c r="D146" i="8"/>
  <c r="M146" i="8"/>
  <c r="G144" i="8"/>
  <c r="I141" i="8"/>
  <c r="G138" i="8"/>
  <c r="M138" i="8"/>
  <c r="G137" i="8"/>
  <c r="I135" i="8"/>
  <c r="I134" i="8"/>
  <c r="I132" i="8"/>
  <c r="G129" i="8"/>
  <c r="I125" i="8"/>
  <c r="G111" i="8"/>
  <c r="M111" i="8"/>
  <c r="M109" i="8"/>
  <c r="G108" i="8"/>
  <c r="M108" i="8"/>
  <c r="G107" i="8"/>
  <c r="D102" i="8"/>
  <c r="K102" i="8"/>
  <c r="G101" i="8"/>
  <c r="G100" i="8"/>
  <c r="G212" i="8"/>
  <c r="D207" i="8"/>
  <c r="D211" i="8"/>
  <c r="D208" i="8"/>
  <c r="G213" i="8"/>
  <c r="G209" i="8"/>
  <c r="D202" i="8"/>
  <c r="I202" i="8"/>
  <c r="I209" i="8"/>
  <c r="G200" i="8"/>
  <c r="I199" i="8"/>
  <c r="I198" i="8"/>
  <c r="G197" i="8"/>
  <c r="G191" i="8"/>
  <c r="D189" i="8"/>
  <c r="I189" i="8"/>
  <c r="I188" i="8"/>
  <c r="I186" i="8"/>
  <c r="I181" i="8"/>
  <c r="I179" i="8"/>
  <c r="I178" i="8"/>
  <c r="D176" i="8"/>
  <c r="K176" i="8"/>
  <c r="I175" i="8"/>
  <c r="I174" i="8"/>
  <c r="G173" i="8"/>
  <c r="D171" i="8"/>
  <c r="G170" i="8"/>
  <c r="G168" i="8"/>
  <c r="G167" i="8"/>
  <c r="K165" i="8"/>
  <c r="G163" i="8"/>
  <c r="K162" i="8"/>
  <c r="D161" i="8"/>
  <c r="K161" i="8"/>
  <c r="I160" i="8"/>
  <c r="M159" i="8"/>
  <c r="D158" i="8"/>
  <c r="K157" i="8"/>
  <c r="I155" i="8"/>
  <c r="K151" i="8"/>
  <c r="D150" i="8"/>
  <c r="I149" i="8"/>
  <c r="I143" i="8"/>
  <c r="D141" i="8"/>
  <c r="M141" i="8"/>
  <c r="K137" i="8"/>
  <c r="G136" i="8"/>
  <c r="M134" i="8"/>
  <c r="K133" i="8"/>
  <c r="D131" i="8"/>
  <c r="D130" i="8"/>
  <c r="M130" i="8"/>
  <c r="D129" i="8"/>
  <c r="K129" i="8"/>
  <c r="D128" i="8"/>
  <c r="M128" i="8"/>
  <c r="D127" i="8"/>
  <c r="K127" i="8"/>
  <c r="M125" i="8"/>
  <c r="D124" i="8"/>
  <c r="M124" i="8"/>
  <c r="K122" i="8"/>
  <c r="I109" i="8"/>
  <c r="G102" i="8"/>
  <c r="I187" i="8"/>
  <c r="G187" i="8"/>
  <c r="G193" i="8"/>
  <c r="I193" i="8"/>
  <c r="I104" i="8"/>
  <c r="G169" i="8"/>
  <c r="K169" i="8"/>
  <c r="G164" i="8"/>
  <c r="I164" i="8"/>
  <c r="K156" i="8"/>
  <c r="I154" i="8"/>
  <c r="D154" i="8"/>
  <c r="M154" i="8"/>
  <c r="G152" i="8"/>
  <c r="M152" i="8"/>
  <c r="M147" i="8"/>
  <c r="K139" i="8"/>
  <c r="M139" i="8"/>
  <c r="I126" i="8"/>
  <c r="K126" i="8"/>
  <c r="M161" i="8"/>
  <c r="I152" i="8"/>
  <c r="I107" i="8"/>
  <c r="G201" i="8"/>
  <c r="D201" i="8"/>
  <c r="D199" i="8"/>
  <c r="G195" i="8"/>
  <c r="I190" i="8"/>
  <c r="D190" i="8"/>
  <c r="D186" i="8"/>
  <c r="D193" i="8"/>
  <c r="I180" i="8"/>
  <c r="K119" i="8"/>
  <c r="M116" i="8"/>
  <c r="K116" i="8"/>
  <c r="I116" i="8"/>
  <c r="I114" i="8"/>
  <c r="K114" i="8"/>
  <c r="G113" i="8"/>
  <c r="D104" i="8"/>
  <c r="G186" i="8"/>
  <c r="I161" i="8"/>
  <c r="I208" i="8"/>
  <c r="G208" i="8"/>
  <c r="D212" i="8"/>
  <c r="G176" i="8"/>
  <c r="G171" i="8"/>
  <c r="G154" i="8"/>
  <c r="K154" i="8"/>
  <c r="K152" i="8"/>
  <c r="K150" i="8"/>
  <c r="D148" i="8"/>
  <c r="I148" i="8"/>
  <c r="M142" i="8"/>
  <c r="I140" i="8"/>
  <c r="M140" i="8"/>
  <c r="M136" i="8"/>
  <c r="G126" i="8"/>
  <c r="D123" i="8"/>
  <c r="M123" i="8"/>
  <c r="I113" i="8"/>
  <c r="I112" i="8"/>
  <c r="G110" i="8"/>
  <c r="I110" i="8"/>
  <c r="G214" i="8"/>
  <c r="G199" i="8"/>
  <c r="D198" i="8"/>
  <c r="G194" i="8"/>
  <c r="D188" i="8"/>
  <c r="I182" i="8"/>
  <c r="K180" i="8"/>
  <c r="D192" i="8"/>
  <c r="G179" i="8"/>
  <c r="G157" i="8"/>
  <c r="M157" i="8"/>
  <c r="D156" i="8"/>
  <c r="G139" i="8"/>
  <c r="M137" i="8"/>
  <c r="D134" i="8"/>
  <c r="M127" i="8"/>
  <c r="G125" i="8"/>
  <c r="K123" i="8"/>
  <c r="G122" i="8"/>
  <c r="I120" i="8"/>
  <c r="K112" i="8"/>
  <c r="D111" i="8"/>
  <c r="K111" i="8"/>
  <c r="D107" i="8"/>
  <c r="K107" i="8"/>
  <c r="I106" i="8"/>
  <c r="G105" i="8"/>
  <c r="G103" i="8"/>
  <c r="M103" i="8"/>
  <c r="I99" i="8"/>
  <c r="G203" i="8"/>
  <c r="I212" i="8"/>
  <c r="K182" i="8"/>
  <c r="G180" i="8"/>
  <c r="I192" i="8"/>
  <c r="I176" i="8"/>
  <c r="K173" i="8"/>
  <c r="I171" i="8"/>
  <c r="I169" i="8"/>
  <c r="I165" i="8"/>
  <c r="I159" i="8"/>
  <c r="D145" i="8"/>
  <c r="M144" i="8"/>
  <c r="M143" i="8"/>
  <c r="M133" i="8"/>
  <c r="G104" i="8"/>
  <c r="D105" i="8"/>
  <c r="K105" i="8"/>
  <c r="K103" i="8"/>
  <c r="I205" i="8"/>
  <c r="G172" i="8"/>
  <c r="I172" i="8"/>
  <c r="G153" i="8"/>
  <c r="D153" i="8"/>
  <c r="M153" i="8"/>
  <c r="D132" i="8"/>
  <c r="G132" i="8"/>
  <c r="G119" i="8"/>
  <c r="I119" i="8"/>
  <c r="I100" i="8"/>
  <c r="M110" i="8"/>
  <c r="I210" i="8"/>
  <c r="K158" i="8"/>
  <c r="D116" i="8"/>
  <c r="K153" i="8"/>
  <c r="D114" i="8"/>
  <c r="I153" i="8"/>
  <c r="M150" i="8"/>
  <c r="K132" i="8"/>
  <c r="D213" i="8"/>
  <c r="G190" i="8"/>
  <c r="K171" i="8"/>
  <c r="I168" i="8"/>
  <c r="K168" i="8"/>
  <c r="K164" i="8"/>
  <c r="D159" i="8"/>
  <c r="K159" i="8"/>
  <c r="I156" i="8"/>
  <c r="M156" i="8"/>
  <c r="K147" i="8"/>
  <c r="G146" i="8"/>
  <c r="I146" i="8"/>
  <c r="K146" i="8"/>
  <c r="M145" i="8"/>
  <c r="K143" i="8"/>
  <c r="G142" i="8"/>
  <c r="I142" i="8"/>
  <c r="G140" i="8"/>
  <c r="D140" i="8"/>
  <c r="I139" i="8"/>
  <c r="I137" i="8"/>
  <c r="M135" i="8"/>
  <c r="G135" i="8"/>
  <c r="K134" i="8"/>
  <c r="I128" i="8"/>
  <c r="G128" i="8"/>
  <c r="K128" i="8"/>
  <c r="K124" i="8"/>
  <c r="G121" i="8"/>
  <c r="G120" i="8"/>
  <c r="K120" i="8"/>
  <c r="D119" i="8"/>
  <c r="M119" i="8"/>
  <c r="K106" i="8"/>
  <c r="M104" i="8"/>
  <c r="I103" i="8"/>
  <c r="D100" i="8"/>
  <c r="K100" i="8"/>
  <c r="D187" i="8"/>
  <c r="M132" i="8"/>
  <c r="M120" i="8"/>
  <c r="G114" i="8"/>
  <c r="M114" i="8"/>
  <c r="K121" i="8"/>
  <c r="D118" i="8"/>
  <c r="K118" i="8"/>
  <c r="D147" i="8"/>
  <c r="G205" i="8"/>
  <c r="D172" i="8"/>
  <c r="G145" i="8"/>
  <c r="G215" i="8"/>
  <c r="G198" i="8"/>
  <c r="G181" i="8"/>
  <c r="D181" i="8"/>
  <c r="G159" i="8"/>
  <c r="G147" i="8"/>
  <c r="D139" i="8"/>
  <c r="D121" i="8"/>
  <c r="D120" i="8"/>
  <c r="I115" i="8"/>
  <c r="G115" i="8"/>
</calcChain>
</file>

<file path=xl/sharedStrings.xml><?xml version="1.0" encoding="utf-8"?>
<sst xmlns="http://schemas.openxmlformats.org/spreadsheetml/2006/main" count="1594" uniqueCount="30">
  <si>
    <t>Month</t>
  </si>
  <si>
    <t>Trading Days</t>
  </si>
  <si>
    <t>Internalization + Other Trade Reporting</t>
  </si>
  <si>
    <t>Consolidated Volume</t>
  </si>
  <si>
    <t>Matched Volume</t>
  </si>
  <si>
    <t>Matched Market Share</t>
  </si>
  <si>
    <t>Market Share in NASDAQ-Listed ETFs</t>
  </si>
  <si>
    <t>Market Share in US ETFs</t>
  </si>
  <si>
    <t>Market Share in NYSE-Listed ETFs</t>
  </si>
  <si>
    <t>Market Share in AMEX &amp; Regional ETFs</t>
  </si>
  <si>
    <t>Handled Volume</t>
  </si>
  <si>
    <t>Total Reported Shares</t>
  </si>
  <si>
    <t>Total Reported MS</t>
  </si>
  <si>
    <t>Handled Market Share</t>
  </si>
  <si>
    <t>22*</t>
  </si>
  <si>
    <t>*May 2007 data for NYSE, Amex &amp; regional securities does not include data for 5/21 activity</t>
  </si>
  <si>
    <t xml:space="preserve">  21*</t>
  </si>
  <si>
    <t>n/a</t>
  </si>
  <si>
    <t>BX Matched Volume</t>
  </si>
  <si>
    <t>BX Matched Share</t>
  </si>
  <si>
    <t>PSX Matched Volume</t>
  </si>
  <si>
    <t>PSX Matched Share</t>
  </si>
  <si>
    <t>Matched Market Share: Data represent share volume of NASDAQ-listed, NYSE-listed or U.S. equity securities (including ETFs) that are executed on the NASDAQ book as a percentage of consolidated market volume.  Data are single counted.</t>
  </si>
  <si>
    <t>Trades Reported to the FINRA/NASDAQ TRF: Trades Reported to the FINRA/NASDAQ TRF represents internalized volume and other trade reporting to the FINRA/NASDAQ Trade Reporting FacilityTM, a facility of FINRA that is operated by NASDAQ.</t>
  </si>
  <si>
    <t xml:space="preserve">Reported Market Share: Data represent share volume reported to the consolidated tape using NASDAQ-operated systems, which includes total share volume of NASDAQ-listed, NYSE-listed, or U.S. equity securities, including ETFs, executed on the NASDAQ book plus internalized volume and other trade reporting to The FINRA/NASDAQ Trade Reporting FacilityTM, a facility of FINRA that is operated by NASDAQ, as a percentage of consolidated market volume. Shares routed to other market centers for execution are not included.  Data are single counted.  Trades reported to the FINRA/NASDAQ TRF do not reflect liquidity available on the NASDAQ book.  </t>
  </si>
  <si>
    <t xml:space="preserve">Handled Market Share:  Data represent share volume reported to the consolidated tape using NASDAQ-operated systems, which includes total share volume of NASDAQ-listed, NYSE-listed, or U.S. equity securities including ETFs that are executed on the NASDAQ book plus internalized volume and other trade reporting to The FINRA/NASDAQ TRF as a percentage of total consolidated NASDAQ market volume plus shares routed to other market centers for execution. Data are single counted.  Trades reported to the FINRA/NASDAQ TRF and shares routed to other market centers for execution do not reflect liquidity available on the NASDAQ book.  </t>
  </si>
  <si>
    <t>*May 2007 data for Amex &amp; regional securities does not include data for 5/21 activity</t>
  </si>
  <si>
    <t>Source:  Consolidated Tape Assoc. and The NASDAQ Stock Market, Inc.</t>
  </si>
  <si>
    <t>*May 2007 data for NYSE securities does not include data for 5/21 activity</t>
  </si>
  <si>
    <t>Source:  The NASDAQ Stock Market,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</si>
</sst>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#,##0.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0"/>
      <name val="Verdana"/>
      <family val="2"/>
    </font>
    <font>
      <i/>
      <sz val="10"/>
      <name val="Verdana"/>
      <family val="2"/>
    </font>
    <font>
      <sz val="10"/>
      <name val="Arial"/>
      <family val="2"/>
    </font>
    <font>
      <i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5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0" xfId="0" applyNumberFormat="1" applyFont="1" applyAlignment="1">
      <alignment horizontal="left"/>
    </xf>
    <xf numFmtId="37" fontId="4" fillId="0" borderId="0" xfId="0" applyNumberFormat="1" applyFont="1"/>
    <xf numFmtId="10" fontId="4" fillId="0" borderId="0" xfId="0" applyNumberFormat="1" applyFont="1" applyAlignment="1">
      <alignment horizontal="center"/>
    </xf>
    <xf numFmtId="3" fontId="4" fillId="0" borderId="0" xfId="4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3" applyNumberFormat="1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horizontal="centerContinuous" wrapText="1"/>
    </xf>
    <xf numFmtId="0" fontId="4" fillId="2" borderId="0" xfId="0" applyFont="1" applyFill="1" applyAlignment="1">
      <alignment horizontal="centerContinuous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165" fontId="4" fillId="0" borderId="0" xfId="1" applyNumberFormat="1" applyFont="1" applyAlignment="1">
      <alignment horizontal="center"/>
    </xf>
    <xf numFmtId="10" fontId="4" fillId="0" borderId="0" xfId="0" applyNumberFormat="1" applyFont="1"/>
    <xf numFmtId="164" fontId="8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37" fontId="4" fillId="0" borderId="0" xfId="0" applyNumberFormat="1" applyFont="1" applyAlignment="1">
      <alignment horizontal="right"/>
    </xf>
    <xf numFmtId="165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3" fontId="4" fillId="0" borderId="0" xfId="1" applyNumberFormat="1" applyFont="1" applyFill="1" applyAlignment="1">
      <alignment horizontal="right"/>
    </xf>
    <xf numFmtId="165" fontId="4" fillId="2" borderId="0" xfId="1" applyNumberFormat="1" applyFont="1" applyFill="1" applyAlignment="1">
      <alignment horizontal="centerContinuous" wrapText="1"/>
    </xf>
    <xf numFmtId="165" fontId="6" fillId="0" borderId="0" xfId="1" applyNumberFormat="1" applyFont="1" applyAlignment="1">
      <alignment horizontal="center" wrapText="1"/>
    </xf>
    <xf numFmtId="165" fontId="4" fillId="0" borderId="0" xfId="1" applyNumberFormat="1" applyFont="1"/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Alignment="1"/>
    <xf numFmtId="165" fontId="4" fillId="0" borderId="0" xfId="1" applyNumberFormat="1" applyFont="1" applyAlignment="1">
      <alignment horizontal="right"/>
    </xf>
    <xf numFmtId="0" fontId="10" fillId="0" borderId="0" xfId="0" applyFont="1"/>
    <xf numFmtId="167" fontId="4" fillId="0" borderId="0" xfId="0" applyNumberFormat="1" applyFont="1" applyAlignment="1">
      <alignment horizontal="center"/>
    </xf>
    <xf numFmtId="164" fontId="4" fillId="0" borderId="0" xfId="2" applyNumberFormat="1" applyFont="1" applyAlignment="1">
      <alignment horizontal="left"/>
    </xf>
    <xf numFmtId="3" fontId="4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37" fontId="4" fillId="0" borderId="0" xfId="2" applyNumberFormat="1" applyFont="1" applyAlignment="1">
      <alignment horizontal="right"/>
    </xf>
    <xf numFmtId="3" fontId="4" fillId="0" borderId="0" xfId="5" applyNumberFormat="1" applyFont="1" applyAlignment="1">
      <alignment horizontal="center"/>
    </xf>
    <xf numFmtId="3" fontId="4" fillId="0" borderId="0" xfId="2" applyNumberFormat="1" applyFont="1"/>
    <xf numFmtId="165" fontId="4" fillId="0" borderId="0" xfId="6" applyNumberFormat="1" applyFont="1" applyFill="1" applyAlignment="1">
      <alignment horizontal="center"/>
    </xf>
  </cellXfs>
  <cellStyles count="7">
    <cellStyle name="Comma" xfId="1" builtinId="3"/>
    <cellStyle name="Comma 2" xfId="6" xr:uid="{9D9FE993-F052-45B5-A73D-37BAA3BBD3D5}"/>
    <cellStyle name="Normal" xfId="0" builtinId="0"/>
    <cellStyle name="Normal 2" xfId="2" xr:uid="{00000000-0005-0000-0000-000002000000}"/>
    <cellStyle name="Normal_Book3" xfId="3" xr:uid="{00000000-0005-0000-0000-000003000000}"/>
    <cellStyle name="Normal_UTP market share report MARCH v2" xfId="4" xr:uid="{00000000-0005-0000-0000-000004000000}"/>
    <cellStyle name="Normal_UTP market share report MARCH v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9"/>
  <sheetViews>
    <sheetView zoomScaleNormal="10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C12" sqref="C12"/>
    </sheetView>
  </sheetViews>
  <sheetFormatPr defaultColWidth="9.140625" defaultRowHeight="12.75" x14ac:dyDescent="0.2"/>
  <cols>
    <col min="1" max="1" width="11.5703125" style="7" bestFit="1" customWidth="1"/>
    <col min="2" max="2" width="17.5703125" style="7" customWidth="1"/>
    <col min="3" max="3" width="15.85546875" style="7" bestFit="1" customWidth="1"/>
    <col min="4" max="4" width="10.140625" style="7" bestFit="1" customWidth="1"/>
    <col min="5" max="5" width="17.5703125" style="7" customWidth="1"/>
    <col min="6" max="6" width="16.5703125" style="7" customWidth="1"/>
    <col min="7" max="7" width="10.7109375" style="7" bestFit="1" customWidth="1"/>
    <col min="8" max="8" width="17.5703125" style="7" bestFit="1" customWidth="1"/>
    <col min="9" max="9" width="15.140625" style="7" bestFit="1" customWidth="1"/>
    <col min="10" max="13" width="15.140625" style="7" customWidth="1"/>
    <col min="14" max="14" width="9" style="7" bestFit="1" customWidth="1"/>
    <col min="15" max="16384" width="9.140625" style="7"/>
  </cols>
  <sheetData>
    <row r="1" spans="1:14" x14ac:dyDescent="0.2">
      <c r="A1" s="13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ht="38.25" x14ac:dyDescent="0.2">
      <c r="A2" s="16" t="s">
        <v>0</v>
      </c>
      <c r="B2" s="16" t="s">
        <v>3</v>
      </c>
      <c r="C2" s="16" t="s">
        <v>4</v>
      </c>
      <c r="D2" s="16" t="s">
        <v>5</v>
      </c>
      <c r="E2" s="16" t="s">
        <v>2</v>
      </c>
      <c r="F2" s="16" t="s">
        <v>11</v>
      </c>
      <c r="G2" s="16" t="s">
        <v>12</v>
      </c>
      <c r="H2" s="16" t="s">
        <v>10</v>
      </c>
      <c r="I2" s="16" t="s">
        <v>13</v>
      </c>
      <c r="J2" s="16" t="s">
        <v>18</v>
      </c>
      <c r="K2" s="16" t="s">
        <v>19</v>
      </c>
      <c r="L2" s="16" t="s">
        <v>20</v>
      </c>
      <c r="M2" s="16" t="s">
        <v>21</v>
      </c>
      <c r="N2" s="16" t="s">
        <v>1</v>
      </c>
    </row>
    <row r="3" spans="1:14" x14ac:dyDescent="0.2">
      <c r="A3" s="35">
        <v>45261</v>
      </c>
      <c r="B3" s="41">
        <v>44709269664</v>
      </c>
      <c r="C3" s="41">
        <v>4924057691</v>
      </c>
      <c r="D3" s="37">
        <v>0.110135050919091</v>
      </c>
      <c r="E3" s="38">
        <v>18645983305</v>
      </c>
      <c r="F3" s="41">
        <v>23570040996</v>
      </c>
      <c r="G3" s="37">
        <v>0.52718465707747098</v>
      </c>
      <c r="H3" s="41">
        <v>23715986772</v>
      </c>
      <c r="I3" s="37">
        <v>0.53044898631158299</v>
      </c>
      <c r="J3" s="42">
        <v>244708501</v>
      </c>
      <c r="K3" s="37">
        <v>5.4733280780258397E-3</v>
      </c>
      <c r="L3" s="42">
        <v>237575524</v>
      </c>
      <c r="M3" s="37">
        <v>5.3137867333873301E-3</v>
      </c>
      <c r="N3" s="40">
        <v>20</v>
      </c>
    </row>
    <row r="4" spans="1:14" x14ac:dyDescent="0.2">
      <c r="A4" s="35">
        <v>45231</v>
      </c>
      <c r="B4" s="41">
        <v>47654995993</v>
      </c>
      <c r="C4" s="41">
        <v>5315941347</v>
      </c>
      <c r="D4" s="37">
        <v>0.111550557003107</v>
      </c>
      <c r="E4" s="38">
        <v>19468949340</v>
      </c>
      <c r="F4" s="41">
        <v>24784890687</v>
      </c>
      <c r="G4" s="37">
        <v>0.52009008018048397</v>
      </c>
      <c r="H4" s="41">
        <v>24946087358</v>
      </c>
      <c r="I4" s="37">
        <v>0.52347265671083698</v>
      </c>
      <c r="J4" s="42">
        <v>252317791</v>
      </c>
      <c r="K4" s="37">
        <v>5.2946765757164796E-3</v>
      </c>
      <c r="L4" s="42">
        <v>337680836</v>
      </c>
      <c r="M4" s="37">
        <v>7.0859482613239901E-3</v>
      </c>
      <c r="N4" s="40">
        <v>21</v>
      </c>
    </row>
    <row r="5" spans="1:14" x14ac:dyDescent="0.2">
      <c r="A5" s="35">
        <v>45200</v>
      </c>
      <c r="B5" s="41">
        <v>56880721248</v>
      </c>
      <c r="C5" s="41">
        <v>6877199978</v>
      </c>
      <c r="D5" s="37">
        <v>0.120905639505086</v>
      </c>
      <c r="E5" s="38">
        <v>22632943391</v>
      </c>
      <c r="F5" s="41">
        <v>29510143369</v>
      </c>
      <c r="G5" s="37">
        <v>0.51880747503773295</v>
      </c>
      <c r="H5" s="41">
        <v>29630968442</v>
      </c>
      <c r="I5" s="37">
        <v>0.52093165824689402</v>
      </c>
      <c r="J5" s="42">
        <v>287481296</v>
      </c>
      <c r="K5" s="37">
        <v>5.0541077836650699E-3</v>
      </c>
      <c r="L5" s="42">
        <v>401020349</v>
      </c>
      <c r="M5" s="37">
        <v>7.0501980319755599E-3</v>
      </c>
      <c r="N5" s="40">
        <v>22</v>
      </c>
    </row>
    <row r="6" spans="1:14" x14ac:dyDescent="0.2">
      <c r="A6" s="35">
        <v>45170</v>
      </c>
      <c r="B6" s="41">
        <v>39849018215</v>
      </c>
      <c r="C6" s="41">
        <v>4571975747</v>
      </c>
      <c r="D6" s="37">
        <v>0.114732456451813</v>
      </c>
      <c r="E6" s="38">
        <v>16815638161</v>
      </c>
      <c r="F6" s="41">
        <v>21387613908</v>
      </c>
      <c r="G6" s="37">
        <v>0.53671620697418498</v>
      </c>
      <c r="H6" s="41">
        <v>21465280103</v>
      </c>
      <c r="I6" s="37">
        <v>0.53866521848008797</v>
      </c>
      <c r="J6" s="42">
        <v>201601206</v>
      </c>
      <c r="K6" s="37">
        <v>5.0591260470280097E-3</v>
      </c>
      <c r="L6" s="42">
        <v>261022143</v>
      </c>
      <c r="M6" s="37">
        <v>6.5502778912065098E-3</v>
      </c>
      <c r="N6" s="40">
        <v>20</v>
      </c>
    </row>
    <row r="7" spans="1:14" x14ac:dyDescent="0.2">
      <c r="A7" s="35">
        <v>45139</v>
      </c>
      <c r="B7" s="41">
        <v>46089820541</v>
      </c>
      <c r="C7" s="41">
        <v>5388377276</v>
      </c>
      <c r="D7" s="37">
        <v>0.116910354884256</v>
      </c>
      <c r="E7" s="38">
        <v>18546143067</v>
      </c>
      <c r="F7" s="41">
        <v>23934520343</v>
      </c>
      <c r="G7" s="37">
        <v>0.51930166058487104</v>
      </c>
      <c r="H7" s="41">
        <v>24026475800</v>
      </c>
      <c r="I7" s="37">
        <v>0.52129679651555205</v>
      </c>
      <c r="J7" s="42">
        <v>226632717</v>
      </c>
      <c r="K7" s="37">
        <v>4.9171967766373703E-3</v>
      </c>
      <c r="L7" s="42">
        <v>280677312</v>
      </c>
      <c r="M7" s="37">
        <v>6.0897896478099497E-3</v>
      </c>
      <c r="N7" s="40">
        <v>23</v>
      </c>
    </row>
    <row r="8" spans="1:14" x14ac:dyDescent="0.2">
      <c r="A8" s="35">
        <v>45108</v>
      </c>
      <c r="B8" s="41">
        <v>38366892029</v>
      </c>
      <c r="C8" s="41">
        <v>4249393783</v>
      </c>
      <c r="D8" s="37">
        <v>0.110756789468067</v>
      </c>
      <c r="E8" s="38">
        <v>15047641733</v>
      </c>
      <c r="F8" s="41">
        <v>19297035516</v>
      </c>
      <c r="G8" s="37">
        <v>0.50296061253578095</v>
      </c>
      <c r="H8" s="41">
        <v>19379464352</v>
      </c>
      <c r="I8" s="37">
        <v>0.50510904916019395</v>
      </c>
      <c r="J8" s="42">
        <v>192416871</v>
      </c>
      <c r="K8" s="37">
        <v>5.0151800373759697E-3</v>
      </c>
      <c r="L8" s="42">
        <v>254673824</v>
      </c>
      <c r="M8" s="37">
        <v>6.6378539029823503E-3</v>
      </c>
      <c r="N8" s="40">
        <v>20</v>
      </c>
    </row>
    <row r="9" spans="1:14" x14ac:dyDescent="0.2">
      <c r="A9" s="35">
        <v>45078</v>
      </c>
      <c r="B9" s="41">
        <v>43758639374</v>
      </c>
      <c r="C9" s="41">
        <v>4901018716</v>
      </c>
      <c r="D9" s="37">
        <v>0.112001167909074</v>
      </c>
      <c r="E9" s="38">
        <v>17129967073</v>
      </c>
      <c r="F9" s="41">
        <v>22030985789</v>
      </c>
      <c r="G9" s="37">
        <v>0.50346596933016396</v>
      </c>
      <c r="H9" s="41">
        <v>22126421550</v>
      </c>
      <c r="I9" s="37">
        <v>0.50564692747615003</v>
      </c>
      <c r="J9" s="42">
        <v>228097491</v>
      </c>
      <c r="K9" s="37">
        <v>5.2126275922447498E-3</v>
      </c>
      <c r="L9" s="42">
        <v>288168154</v>
      </c>
      <c r="M9" s="37">
        <v>6.5854002346156203E-3</v>
      </c>
      <c r="N9" s="40">
        <v>21</v>
      </c>
    </row>
    <row r="10" spans="1:14" x14ac:dyDescent="0.2">
      <c r="A10" s="35">
        <v>45047</v>
      </c>
      <c r="B10" s="41">
        <v>47046788981</v>
      </c>
      <c r="C10" s="41">
        <v>5266588842</v>
      </c>
      <c r="D10" s="37">
        <v>0.111943640704723</v>
      </c>
      <c r="E10" s="38">
        <v>15907760695</v>
      </c>
      <c r="F10" s="41">
        <v>21174349537</v>
      </c>
      <c r="G10" s="37">
        <v>0.45007002593846201</v>
      </c>
      <c r="H10" s="41">
        <v>21279293289</v>
      </c>
      <c r="I10" s="37">
        <v>0.45230065111550399</v>
      </c>
      <c r="J10" s="42">
        <v>253158115</v>
      </c>
      <c r="K10" s="37">
        <v>5.3809860456627296E-3</v>
      </c>
      <c r="L10" s="42">
        <v>366129675</v>
      </c>
      <c r="M10" s="37">
        <v>7.7822457797887701E-3</v>
      </c>
      <c r="N10" s="40">
        <v>22</v>
      </c>
    </row>
    <row r="11" spans="1:14" x14ac:dyDescent="0.2">
      <c r="A11" s="35">
        <v>45017</v>
      </c>
      <c r="B11" s="41">
        <v>39657859023</v>
      </c>
      <c r="C11" s="41">
        <v>4142085533</v>
      </c>
      <c r="D11" s="37">
        <v>0.104445515593713</v>
      </c>
      <c r="E11" s="38">
        <v>13076405746</v>
      </c>
      <c r="F11" s="41">
        <v>17218491279</v>
      </c>
      <c r="G11" s="37">
        <v>0.43417601714237702</v>
      </c>
      <c r="H11" s="41">
        <v>17296644711</v>
      </c>
      <c r="I11" s="37">
        <v>0.43614670930593202</v>
      </c>
      <c r="J11" s="42">
        <v>203196227</v>
      </c>
      <c r="K11" s="37">
        <v>5.1237316387189296E-3</v>
      </c>
      <c r="L11" s="42">
        <v>309132227</v>
      </c>
      <c r="M11" s="37">
        <v>7.7949802287792603E-3</v>
      </c>
      <c r="N11" s="40">
        <v>19</v>
      </c>
    </row>
    <row r="12" spans="1:14" x14ac:dyDescent="0.2">
      <c r="A12" s="35">
        <v>44986</v>
      </c>
      <c r="B12" s="41">
        <v>65415474782</v>
      </c>
      <c r="C12" s="41">
        <v>7847723093</v>
      </c>
      <c r="D12" s="37">
        <v>0.11996737957116201</v>
      </c>
      <c r="E12" s="38">
        <v>19639072193</v>
      </c>
      <c r="F12" s="41">
        <v>27486795286</v>
      </c>
      <c r="G12" s="37">
        <v>0.42018796588423402</v>
      </c>
      <c r="H12" s="41">
        <v>27642112838</v>
      </c>
      <c r="I12" s="37">
        <v>0.422562290193851</v>
      </c>
      <c r="J12" s="42">
        <v>334576061</v>
      </c>
      <c r="K12" s="37">
        <v>5.1146317001441897E-3</v>
      </c>
      <c r="L12" s="42">
        <v>613457996</v>
      </c>
      <c r="M12" s="37">
        <v>9.37787271351888E-3</v>
      </c>
      <c r="N12" s="40">
        <v>23</v>
      </c>
    </row>
    <row r="13" spans="1:14" x14ac:dyDescent="0.2">
      <c r="A13" s="35">
        <v>44958</v>
      </c>
      <c r="B13" s="41">
        <v>45956287195</v>
      </c>
      <c r="C13" s="41">
        <v>4821948168</v>
      </c>
      <c r="D13" s="37">
        <v>0.104924667816173</v>
      </c>
      <c r="E13" s="38">
        <v>14744908564</v>
      </c>
      <c r="F13" s="41">
        <v>19566856732</v>
      </c>
      <c r="G13" s="37">
        <v>0.42577105171648499</v>
      </c>
      <c r="H13" s="41">
        <v>19679454921</v>
      </c>
      <c r="I13" s="37">
        <v>0.42822116672517202</v>
      </c>
      <c r="J13" s="42">
        <v>245547216</v>
      </c>
      <c r="K13" s="37">
        <v>5.34306035120077E-3</v>
      </c>
      <c r="L13" s="42">
        <v>323863052</v>
      </c>
      <c r="M13" s="37">
        <v>7.0471979301938896E-3</v>
      </c>
      <c r="N13" s="40">
        <v>19</v>
      </c>
    </row>
    <row r="14" spans="1:14" x14ac:dyDescent="0.2">
      <c r="A14" s="35">
        <v>44927</v>
      </c>
      <c r="B14" s="41">
        <v>47113452790</v>
      </c>
      <c r="C14" s="41">
        <v>4891703641</v>
      </c>
      <c r="D14" s="37">
        <v>0.103828171176583</v>
      </c>
      <c r="E14" s="38">
        <v>16693221184</v>
      </c>
      <c r="F14" s="41">
        <v>21584924825</v>
      </c>
      <c r="G14" s="37">
        <v>0.458147801673782</v>
      </c>
      <c r="H14" s="41">
        <v>21702419282</v>
      </c>
      <c r="I14" s="37">
        <v>0.46064166383081201</v>
      </c>
      <c r="J14" s="42">
        <v>266430993</v>
      </c>
      <c r="K14" s="37">
        <v>5.6550937624455103E-3</v>
      </c>
      <c r="L14" s="42">
        <v>487528354</v>
      </c>
      <c r="M14" s="37">
        <v>1.03479648620336E-2</v>
      </c>
      <c r="N14" s="40">
        <v>20</v>
      </c>
    </row>
    <row r="15" spans="1:14" x14ac:dyDescent="0.2">
      <c r="A15" s="35">
        <v>44896</v>
      </c>
      <c r="B15" s="41">
        <v>49425008037</v>
      </c>
      <c r="C15" s="41">
        <v>5228958896</v>
      </c>
      <c r="D15" s="37">
        <v>0.10579581276113401</v>
      </c>
      <c r="E15" s="38">
        <v>20054085317</v>
      </c>
      <c r="F15" s="41">
        <v>25283044213</v>
      </c>
      <c r="G15" s="37">
        <v>0.51154355289275599</v>
      </c>
      <c r="H15" s="41">
        <v>25417011474</v>
      </c>
      <c r="I15" s="37">
        <v>0.51425406860779099</v>
      </c>
      <c r="J15" s="42">
        <v>313523950</v>
      </c>
      <c r="K15" s="37">
        <v>6.3434273954046296E-3</v>
      </c>
      <c r="L15" s="42">
        <v>645435248</v>
      </c>
      <c r="M15" s="37">
        <v>1.30588799806936E-2</v>
      </c>
      <c r="N15" s="40">
        <v>21</v>
      </c>
    </row>
    <row r="16" spans="1:14" x14ac:dyDescent="0.2">
      <c r="A16" s="35">
        <v>44866</v>
      </c>
      <c r="B16" s="41">
        <v>52551644952</v>
      </c>
      <c r="C16" s="41">
        <v>5910723072</v>
      </c>
      <c r="D16" s="37">
        <v>0.112474558644145</v>
      </c>
      <c r="E16" s="38">
        <v>20485079381</v>
      </c>
      <c r="F16" s="41">
        <v>26395802453</v>
      </c>
      <c r="G16" s="37">
        <v>0.50228308699203605</v>
      </c>
      <c r="H16" s="41">
        <v>26564166744</v>
      </c>
      <c r="I16" s="37">
        <v>0.50548687425985195</v>
      </c>
      <c r="J16" s="42">
        <v>333698326</v>
      </c>
      <c r="K16" s="37">
        <v>6.3499120970389403E-3</v>
      </c>
      <c r="L16" s="42">
        <v>679455837</v>
      </c>
      <c r="M16" s="37">
        <v>1.29292972202984E-2</v>
      </c>
      <c r="N16" s="40">
        <v>21</v>
      </c>
    </row>
    <row r="17" spans="1:14" x14ac:dyDescent="0.2">
      <c r="A17" s="35">
        <v>44835</v>
      </c>
      <c r="B17" s="41">
        <v>59030799125</v>
      </c>
      <c r="C17" s="41">
        <v>6764280117</v>
      </c>
      <c r="D17" s="37">
        <v>0.114588997900509</v>
      </c>
      <c r="E17" s="38">
        <v>22624604307</v>
      </c>
      <c r="F17" s="41">
        <v>29388884424</v>
      </c>
      <c r="G17" s="37">
        <v>0.49785679441282699</v>
      </c>
      <c r="H17" s="41">
        <v>29591588779</v>
      </c>
      <c r="I17" s="37">
        <v>0.50129066889876694</v>
      </c>
      <c r="J17" s="42">
        <v>408841269</v>
      </c>
      <c r="K17" s="37">
        <v>6.9258975832982199E-3</v>
      </c>
      <c r="L17" s="42">
        <v>943223895</v>
      </c>
      <c r="M17" s="37">
        <v>1.59785045938932E-2</v>
      </c>
      <c r="N17" s="40">
        <v>21</v>
      </c>
    </row>
    <row r="18" spans="1:14" x14ac:dyDescent="0.2">
      <c r="A18" s="35">
        <v>44805</v>
      </c>
      <c r="B18" s="41">
        <v>55772263765</v>
      </c>
      <c r="C18" s="41">
        <v>6605509973</v>
      </c>
      <c r="D18" s="37">
        <v>0.118437185925118</v>
      </c>
      <c r="E18" s="38">
        <v>21136123509</v>
      </c>
      <c r="F18" s="41">
        <v>27741633482</v>
      </c>
      <c r="G18" s="37">
        <v>0.497409135101475</v>
      </c>
      <c r="H18" s="41">
        <v>27932555912</v>
      </c>
      <c r="I18" s="37">
        <v>0.500832385604709</v>
      </c>
      <c r="J18" s="42">
        <v>386533116</v>
      </c>
      <c r="K18" s="37">
        <v>6.9305617148459698E-3</v>
      </c>
      <c r="L18" s="42">
        <v>879767998</v>
      </c>
      <c r="M18" s="37">
        <v>1.5774292427988199E-2</v>
      </c>
      <c r="N18" s="40">
        <v>21</v>
      </c>
    </row>
    <row r="19" spans="1:14" x14ac:dyDescent="0.2">
      <c r="A19" s="35">
        <v>44774</v>
      </c>
      <c r="B19" s="41">
        <v>45777364023</v>
      </c>
      <c r="C19" s="41">
        <v>5208095289</v>
      </c>
      <c r="D19" s="37">
        <v>0.11377010013908399</v>
      </c>
      <c r="E19" s="38">
        <v>18212818589</v>
      </c>
      <c r="F19" s="41">
        <v>23420913878</v>
      </c>
      <c r="G19" s="37">
        <v>0.51162652935264197</v>
      </c>
      <c r="H19" s="41">
        <v>23561952249</v>
      </c>
      <c r="I19" s="37">
        <v>0.51470749248824699</v>
      </c>
      <c r="J19" s="42">
        <v>319806543</v>
      </c>
      <c r="K19" s="37">
        <v>6.9861284026603004E-3</v>
      </c>
      <c r="L19" s="42">
        <v>723041967</v>
      </c>
      <c r="M19" s="37">
        <v>1.5794748833434801E-2</v>
      </c>
      <c r="N19" s="40">
        <v>23</v>
      </c>
    </row>
    <row r="20" spans="1:14" x14ac:dyDescent="0.2">
      <c r="A20" s="1">
        <v>44743</v>
      </c>
      <c r="B20" s="41">
        <v>45538259934</v>
      </c>
      <c r="C20" s="41">
        <v>5275921154</v>
      </c>
      <c r="D20" s="37">
        <v>0.1158568896055</v>
      </c>
      <c r="E20" s="38">
        <v>17655561743</v>
      </c>
      <c r="F20" s="41">
        <v>22931482897</v>
      </c>
      <c r="G20" s="37">
        <v>0.50356519836803804</v>
      </c>
      <c r="H20" s="41">
        <v>23067221630</v>
      </c>
      <c r="I20" s="37">
        <v>0.506545960768638</v>
      </c>
      <c r="J20" s="42">
        <v>323171263</v>
      </c>
      <c r="K20" s="37">
        <v>7.0966976662784698E-3</v>
      </c>
      <c r="L20" s="42">
        <v>654398225</v>
      </c>
      <c r="M20" s="37">
        <v>1.43702949113216E-2</v>
      </c>
      <c r="N20" s="40">
        <v>20</v>
      </c>
    </row>
    <row r="21" spans="1:14" x14ac:dyDescent="0.2">
      <c r="A21" s="35">
        <v>44713</v>
      </c>
      <c r="B21" s="36">
        <v>54505220927</v>
      </c>
      <c r="C21" s="36">
        <v>6385780498</v>
      </c>
      <c r="D21" s="37">
        <v>0.117159060900838</v>
      </c>
      <c r="E21" s="38">
        <v>20418634509</v>
      </c>
      <c r="F21" s="36">
        <v>26804415007</v>
      </c>
      <c r="G21" s="37">
        <v>0.49177701789154699</v>
      </c>
      <c r="H21" s="39">
        <v>27004906963</v>
      </c>
      <c r="I21" s="37">
        <v>0.495455416998827</v>
      </c>
      <c r="J21" s="39">
        <v>422004048</v>
      </c>
      <c r="K21" s="37">
        <v>7.7424518389751897E-3</v>
      </c>
      <c r="L21" s="39">
        <v>829163654</v>
      </c>
      <c r="M21" s="37">
        <v>1.52125546855505E-2</v>
      </c>
      <c r="N21" s="40">
        <v>21</v>
      </c>
    </row>
    <row r="22" spans="1:14" x14ac:dyDescent="0.2">
      <c r="A22" s="35">
        <v>44682</v>
      </c>
      <c r="B22" s="36">
        <v>65660265187</v>
      </c>
      <c r="C22" s="36">
        <v>8894778485</v>
      </c>
      <c r="D22" s="37">
        <v>0.135466685363937</v>
      </c>
      <c r="E22" s="38">
        <v>22167603722</v>
      </c>
      <c r="F22" s="36">
        <v>31062382207</v>
      </c>
      <c r="G22" s="37">
        <v>0.473077318809702</v>
      </c>
      <c r="H22" s="39">
        <v>31319882485</v>
      </c>
      <c r="I22" s="37">
        <v>0.476999025145591</v>
      </c>
      <c r="J22" s="39">
        <v>517083256</v>
      </c>
      <c r="K22" s="37">
        <v>7.8751320075749094E-3</v>
      </c>
      <c r="L22" s="39">
        <v>1205680702</v>
      </c>
      <c r="M22" s="37">
        <v>1.8362409877057801E-2</v>
      </c>
      <c r="N22" s="40">
        <v>21</v>
      </c>
    </row>
    <row r="23" spans="1:14" x14ac:dyDescent="0.2">
      <c r="A23" s="35">
        <v>44652</v>
      </c>
      <c r="B23" s="36">
        <v>51952680376</v>
      </c>
      <c r="C23" s="36">
        <v>7049085657</v>
      </c>
      <c r="D23" s="37">
        <v>0.13568280993364101</v>
      </c>
      <c r="E23" s="38">
        <v>17287545139</v>
      </c>
      <c r="F23" s="36">
        <v>24336630796</v>
      </c>
      <c r="G23" s="37">
        <v>0.46843840625483002</v>
      </c>
      <c r="H23" s="39">
        <v>24503486252</v>
      </c>
      <c r="I23" s="37">
        <v>0.47165008763089</v>
      </c>
      <c r="J23" s="39">
        <v>450011009</v>
      </c>
      <c r="K23" s="37">
        <v>8.6619401683052794E-3</v>
      </c>
      <c r="L23" s="39">
        <v>1010374373</v>
      </c>
      <c r="M23" s="37">
        <v>1.94479739194891E-2</v>
      </c>
      <c r="N23" s="40">
        <v>20</v>
      </c>
    </row>
    <row r="24" spans="1:14" x14ac:dyDescent="0.2">
      <c r="A24" s="35">
        <v>44621</v>
      </c>
      <c r="B24" s="36">
        <v>64604216721</v>
      </c>
      <c r="C24" s="36">
        <v>9150229548</v>
      </c>
      <c r="D24" s="37">
        <v>0.14163517510809301</v>
      </c>
      <c r="E24" s="38">
        <v>20477536351</v>
      </c>
      <c r="F24" s="36">
        <v>29627765899</v>
      </c>
      <c r="G24" s="37">
        <v>0.45860421196577</v>
      </c>
      <c r="H24" s="39">
        <v>29861443312</v>
      </c>
      <c r="I24" s="37">
        <v>0.46222127327941698</v>
      </c>
      <c r="J24" s="39">
        <v>604309499</v>
      </c>
      <c r="K24" s="37">
        <v>9.3540256297785195E-3</v>
      </c>
      <c r="L24" s="39">
        <v>1094390727</v>
      </c>
      <c r="M24" s="37">
        <v>1.6939927183487701E-2</v>
      </c>
      <c r="N24" s="40">
        <v>23</v>
      </c>
    </row>
    <row r="25" spans="1:14" x14ac:dyDescent="0.2">
      <c r="A25" s="35">
        <v>44593</v>
      </c>
      <c r="B25" s="36">
        <v>51789672755</v>
      </c>
      <c r="C25" s="36">
        <v>7519981901</v>
      </c>
      <c r="D25" s="37">
        <v>0.145202344424429</v>
      </c>
      <c r="E25" s="38">
        <v>15720556343</v>
      </c>
      <c r="F25" s="36">
        <v>23240538244</v>
      </c>
      <c r="G25" s="37">
        <v>0.44874850540074601</v>
      </c>
      <c r="H25" s="39">
        <v>23442757355</v>
      </c>
      <c r="I25" s="37">
        <v>0.45265312769787203</v>
      </c>
      <c r="J25" s="39">
        <v>470196431</v>
      </c>
      <c r="K25" s="37">
        <v>9.0789612288987697E-3</v>
      </c>
      <c r="L25" s="39">
        <v>1011506341</v>
      </c>
      <c r="M25" s="37">
        <v>1.9531043298634199E-2</v>
      </c>
      <c r="N25" s="40">
        <v>19</v>
      </c>
    </row>
    <row r="26" spans="1:14" x14ac:dyDescent="0.2">
      <c r="A26" s="35">
        <v>44562</v>
      </c>
      <c r="B26" s="36">
        <v>56961688949</v>
      </c>
      <c r="C26" s="36">
        <v>8372726049</v>
      </c>
      <c r="D26" s="37">
        <v>0.14698872529036899</v>
      </c>
      <c r="E26" s="38">
        <v>17898929333</v>
      </c>
      <c r="F26" s="36">
        <v>26271655382</v>
      </c>
      <c r="G26" s="37">
        <v>0.461216229131163</v>
      </c>
      <c r="H26" s="39">
        <v>26491328518</v>
      </c>
      <c r="I26" s="37">
        <v>0.465072735847399</v>
      </c>
      <c r="J26" s="39">
        <v>481491408</v>
      </c>
      <c r="K26" s="37">
        <v>8.4528990780294092E-3</v>
      </c>
      <c r="L26" s="39">
        <v>1062935789</v>
      </c>
      <c r="M26" s="37">
        <v>1.86605384884512E-2</v>
      </c>
      <c r="N26" s="40">
        <v>20</v>
      </c>
    </row>
    <row r="27" spans="1:14" x14ac:dyDescent="0.2">
      <c r="A27" s="35">
        <v>44531</v>
      </c>
      <c r="B27" s="36">
        <v>45175223658</v>
      </c>
      <c r="C27" s="36">
        <v>6063665237</v>
      </c>
      <c r="D27" s="37">
        <v>0.13422546134812999</v>
      </c>
      <c r="E27" s="38">
        <v>14773839526</v>
      </c>
      <c r="F27" s="36">
        <v>20837504763</v>
      </c>
      <c r="G27" s="37">
        <v>0.46125958159611502</v>
      </c>
      <c r="H27" s="39">
        <v>20986635671</v>
      </c>
      <c r="I27" s="37">
        <v>0.46456074749911103</v>
      </c>
      <c r="J27" s="39">
        <v>390672008</v>
      </c>
      <c r="K27" s="37">
        <v>8.6479263712691493E-3</v>
      </c>
      <c r="L27" s="39">
        <v>811120969</v>
      </c>
      <c r="M27" s="37">
        <v>1.7954996197486701E-2</v>
      </c>
      <c r="N27" s="40">
        <v>22</v>
      </c>
    </row>
    <row r="28" spans="1:14" x14ac:dyDescent="0.2">
      <c r="A28" s="35">
        <v>44501</v>
      </c>
      <c r="B28" s="36">
        <v>35226695747</v>
      </c>
      <c r="C28" s="36">
        <v>4617671216</v>
      </c>
      <c r="D28" s="37">
        <v>0.131084426684931</v>
      </c>
      <c r="E28" s="38">
        <v>11826807779</v>
      </c>
      <c r="F28" s="36">
        <v>16444478995</v>
      </c>
      <c r="G28" s="37">
        <v>0.466818662559359</v>
      </c>
      <c r="H28" s="39">
        <v>16549658331</v>
      </c>
      <c r="I28" s="37">
        <v>0.46980444745259498</v>
      </c>
      <c r="J28" s="39">
        <v>332569049</v>
      </c>
      <c r="K28" s="37">
        <v>9.4408244073905905E-3</v>
      </c>
      <c r="L28" s="39">
        <v>405087932</v>
      </c>
      <c r="M28" s="37">
        <v>1.14994586750163E-2</v>
      </c>
      <c r="N28" s="40">
        <v>21</v>
      </c>
    </row>
    <row r="29" spans="1:14" x14ac:dyDescent="0.2">
      <c r="A29" s="35">
        <v>44470</v>
      </c>
      <c r="B29" s="36">
        <v>33211124636</v>
      </c>
      <c r="C29" s="36">
        <v>4250560898</v>
      </c>
      <c r="D29" s="37">
        <v>0.12798605721989001</v>
      </c>
      <c r="E29" s="38">
        <v>11258129993</v>
      </c>
      <c r="F29" s="36">
        <v>15508690891</v>
      </c>
      <c r="G29" s="37">
        <v>0.46697277075010502</v>
      </c>
      <c r="H29" s="39">
        <v>15609849122</v>
      </c>
      <c r="I29" s="37">
        <v>0.470018684795736</v>
      </c>
      <c r="J29" s="39">
        <v>310352873</v>
      </c>
      <c r="K29" s="37">
        <v>9.3448468367609994E-3</v>
      </c>
      <c r="L29" s="39">
        <v>403424893</v>
      </c>
      <c r="M29" s="37">
        <v>1.2147281894895501E-2</v>
      </c>
      <c r="N29" s="40">
        <v>21</v>
      </c>
    </row>
    <row r="30" spans="1:14" x14ac:dyDescent="0.2">
      <c r="A30" s="35">
        <v>44440</v>
      </c>
      <c r="B30" s="36">
        <v>33871039041</v>
      </c>
      <c r="C30" s="36">
        <v>4484679418</v>
      </c>
      <c r="D30" s="37">
        <v>0.13240454219817199</v>
      </c>
      <c r="E30" s="38">
        <v>10723697945</v>
      </c>
      <c r="F30" s="36">
        <v>15208377363</v>
      </c>
      <c r="G30" s="37">
        <v>0.44900829125999497</v>
      </c>
      <c r="H30" s="39">
        <v>15308996887</v>
      </c>
      <c r="I30" s="37">
        <v>0.45197895666763799</v>
      </c>
      <c r="J30" s="39">
        <v>303252789</v>
      </c>
      <c r="K30" s="37">
        <v>8.9531587334218E-3</v>
      </c>
      <c r="L30" s="39">
        <v>470019598</v>
      </c>
      <c r="M30" s="37">
        <v>1.3876739872994599E-2</v>
      </c>
      <c r="N30" s="40">
        <v>21</v>
      </c>
    </row>
    <row r="31" spans="1:14" x14ac:dyDescent="0.2">
      <c r="A31" s="35">
        <v>44409</v>
      </c>
      <c r="B31" s="36">
        <v>28558488585</v>
      </c>
      <c r="C31" s="36">
        <v>3661894289</v>
      </c>
      <c r="D31" s="37">
        <v>0.12822437287256699</v>
      </c>
      <c r="E31" s="38">
        <v>9548943879</v>
      </c>
      <c r="F31" s="36">
        <v>13210838168</v>
      </c>
      <c r="G31" s="37">
        <v>0.46258884214687901</v>
      </c>
      <c r="H31" s="39">
        <v>13290074725</v>
      </c>
      <c r="I31" s="37">
        <v>0.46536337822795198</v>
      </c>
      <c r="J31" s="39">
        <v>267189831</v>
      </c>
      <c r="K31" s="37">
        <v>9.3558813592235501E-3</v>
      </c>
      <c r="L31" s="39">
        <v>412189006</v>
      </c>
      <c r="M31" s="37">
        <v>1.4433151977674899E-2</v>
      </c>
      <c r="N31" s="40">
        <v>22</v>
      </c>
    </row>
    <row r="32" spans="1:14" x14ac:dyDescent="0.2">
      <c r="A32" s="35">
        <v>44378</v>
      </c>
      <c r="B32" s="36">
        <v>30988742277</v>
      </c>
      <c r="C32" s="36">
        <v>3842483765</v>
      </c>
      <c r="D32" s="37">
        <v>0.12399611867603599</v>
      </c>
      <c r="E32" s="38">
        <v>10704296510</v>
      </c>
      <c r="F32" s="36">
        <v>14546780275</v>
      </c>
      <c r="G32" s="37">
        <v>0.46942144811719899</v>
      </c>
      <c r="H32" s="39">
        <v>14629571366</v>
      </c>
      <c r="I32" s="37">
        <v>0.47209309868823401</v>
      </c>
      <c r="J32" s="39">
        <v>302664606</v>
      </c>
      <c r="K32" s="37">
        <v>9.76692126755461E-3</v>
      </c>
      <c r="L32" s="39">
        <v>441826118</v>
      </c>
      <c r="M32" s="37">
        <v>1.4257633112394001E-2</v>
      </c>
      <c r="N32" s="40">
        <v>21</v>
      </c>
    </row>
    <row r="33" spans="1:14" x14ac:dyDescent="0.2">
      <c r="A33" s="35">
        <v>44348</v>
      </c>
      <c r="B33" s="36">
        <v>29069105472</v>
      </c>
      <c r="C33" s="36">
        <v>3495071576</v>
      </c>
      <c r="D33" s="37">
        <v>0.120233200136362</v>
      </c>
      <c r="E33" s="38">
        <v>10213534816</v>
      </c>
      <c r="F33" s="36">
        <v>13708606392</v>
      </c>
      <c r="G33" s="37">
        <v>0.47158679874770898</v>
      </c>
      <c r="H33" s="39">
        <v>13790212650</v>
      </c>
      <c r="I33" s="37">
        <v>0.474394117950517</v>
      </c>
      <c r="J33" s="39">
        <v>318145712</v>
      </c>
      <c r="K33" s="37">
        <v>1.0944461717490601E-2</v>
      </c>
      <c r="L33" s="39">
        <v>410847589</v>
      </c>
      <c r="M33" s="37">
        <v>1.4133478905834799E-2</v>
      </c>
      <c r="N33" s="40">
        <v>22</v>
      </c>
    </row>
    <row r="34" spans="1:14" x14ac:dyDescent="0.2">
      <c r="A34" s="35">
        <v>44317</v>
      </c>
      <c r="B34" s="36">
        <v>33653198179</v>
      </c>
      <c r="C34" s="36">
        <v>4194391756</v>
      </c>
      <c r="D34" s="37">
        <v>0.12463575478592601</v>
      </c>
      <c r="E34" s="38">
        <v>10852885794</v>
      </c>
      <c r="F34" s="36">
        <v>15047277550</v>
      </c>
      <c r="G34" s="37">
        <v>0.447127713388907</v>
      </c>
      <c r="H34" s="39">
        <v>15149421248</v>
      </c>
      <c r="I34" s="37">
        <v>0.450162898854987</v>
      </c>
      <c r="J34" s="39">
        <v>322426483</v>
      </c>
      <c r="K34" s="37">
        <v>9.5808571085882095E-3</v>
      </c>
      <c r="L34" s="39">
        <v>548948345</v>
      </c>
      <c r="M34" s="37">
        <v>1.6311922037250799E-2</v>
      </c>
      <c r="N34" s="40">
        <v>20</v>
      </c>
    </row>
    <row r="35" spans="1:14" x14ac:dyDescent="0.2">
      <c r="A35" s="35">
        <v>44287</v>
      </c>
      <c r="B35" s="36">
        <v>30257751957</v>
      </c>
      <c r="C35" s="36">
        <v>3563621718</v>
      </c>
      <c r="D35" s="37">
        <v>0.11777549512152601</v>
      </c>
      <c r="E35" s="38">
        <v>10543987712</v>
      </c>
      <c r="F35" s="36">
        <v>14107609430</v>
      </c>
      <c r="G35" s="37">
        <v>0.466247771812283</v>
      </c>
      <c r="H35" s="39">
        <v>14199203416</v>
      </c>
      <c r="I35" s="37">
        <v>0.46927489643575698</v>
      </c>
      <c r="J35" s="39">
        <v>313165821</v>
      </c>
      <c r="K35" s="37">
        <v>1.03499368176805E-2</v>
      </c>
      <c r="L35" s="39">
        <v>519106612</v>
      </c>
      <c r="M35" s="37">
        <v>1.7156152669164398E-2</v>
      </c>
      <c r="N35" s="40">
        <v>21</v>
      </c>
    </row>
    <row r="36" spans="1:14" x14ac:dyDescent="0.2">
      <c r="A36" s="35">
        <v>44256</v>
      </c>
      <c r="B36" s="36">
        <v>46662418894</v>
      </c>
      <c r="C36" s="36">
        <v>6113836405</v>
      </c>
      <c r="D36" s="37">
        <v>0.13102270627865201</v>
      </c>
      <c r="E36" s="38">
        <v>14496702296</v>
      </c>
      <c r="F36" s="36">
        <v>20610538701</v>
      </c>
      <c r="G36" s="37">
        <v>0.44169460541296901</v>
      </c>
      <c r="H36" s="39">
        <v>20750557955</v>
      </c>
      <c r="I36" s="37">
        <v>0.44469529113220002</v>
      </c>
      <c r="J36" s="39">
        <v>538396664</v>
      </c>
      <c r="K36" s="37">
        <v>1.1538121613948901E-2</v>
      </c>
      <c r="L36" s="39">
        <v>906689649</v>
      </c>
      <c r="M36" s="37">
        <v>1.9430832573417801E-2</v>
      </c>
      <c r="N36" s="40">
        <v>23</v>
      </c>
    </row>
    <row r="37" spans="1:14" x14ac:dyDescent="0.2">
      <c r="A37" s="35">
        <v>44228</v>
      </c>
      <c r="B37" s="36">
        <v>33095872722</v>
      </c>
      <c r="C37" s="36">
        <v>3956431843</v>
      </c>
      <c r="D37" s="37">
        <v>0.11954456908368601</v>
      </c>
      <c r="E37" s="38">
        <v>11314557731</v>
      </c>
      <c r="F37" s="36">
        <v>15270989574</v>
      </c>
      <c r="G37" s="37">
        <v>0.46141673622792301</v>
      </c>
      <c r="H37" s="39">
        <v>15389594392</v>
      </c>
      <c r="I37" s="37">
        <v>0.46500041021036398</v>
      </c>
      <c r="J37" s="39">
        <v>381024484</v>
      </c>
      <c r="K37" s="37">
        <v>1.15127492542815E-2</v>
      </c>
      <c r="L37" s="39">
        <v>538284331</v>
      </c>
      <c r="M37" s="37">
        <v>1.62643945219847E-2</v>
      </c>
      <c r="N37" s="40">
        <v>19</v>
      </c>
    </row>
    <row r="38" spans="1:14" x14ac:dyDescent="0.2">
      <c r="A38" s="35">
        <v>44197</v>
      </c>
      <c r="B38" s="36">
        <v>34344345567</v>
      </c>
      <c r="C38" s="36">
        <v>4016757613</v>
      </c>
      <c r="D38" s="37">
        <v>0.11695542735452601</v>
      </c>
      <c r="E38" s="38">
        <v>12236463443</v>
      </c>
      <c r="F38" s="36">
        <v>16253221056</v>
      </c>
      <c r="G38" s="37">
        <v>0.47324299786969898</v>
      </c>
      <c r="H38" s="39">
        <v>16373586048</v>
      </c>
      <c r="I38" s="37">
        <v>0.47674765023715199</v>
      </c>
      <c r="J38" s="39">
        <v>425902474</v>
      </c>
      <c r="K38" s="37">
        <v>1.2400948888926599E-2</v>
      </c>
      <c r="L38" s="39">
        <v>518980332</v>
      </c>
      <c r="M38" s="37">
        <v>1.51110851999657E-2</v>
      </c>
      <c r="N38" s="40">
        <v>19</v>
      </c>
    </row>
    <row r="39" spans="1:14" x14ac:dyDescent="0.2">
      <c r="A39" s="35">
        <v>44166</v>
      </c>
      <c r="B39" s="36">
        <v>28677552361</v>
      </c>
      <c r="C39" s="36">
        <v>3348818622</v>
      </c>
      <c r="D39" s="37">
        <v>0.116774910907467</v>
      </c>
      <c r="E39" s="38">
        <v>9884065078</v>
      </c>
      <c r="F39" s="36">
        <v>13232883700</v>
      </c>
      <c r="G39" s="37">
        <v>0.46143699899563401</v>
      </c>
      <c r="H39" s="39">
        <v>13329502492</v>
      </c>
      <c r="I39" s="37">
        <v>0.46480614259560898</v>
      </c>
      <c r="J39" s="39">
        <v>359256168</v>
      </c>
      <c r="K39" s="37">
        <v>1.25274348200152E-2</v>
      </c>
      <c r="L39" s="39">
        <v>429803410</v>
      </c>
      <c r="M39" s="37">
        <v>1.49874509717402E-2</v>
      </c>
      <c r="N39" s="40">
        <v>22</v>
      </c>
    </row>
    <row r="40" spans="1:14" x14ac:dyDescent="0.2">
      <c r="A40" s="35">
        <v>44136</v>
      </c>
      <c r="B40" s="36">
        <v>44262359732</v>
      </c>
      <c r="C40" s="36">
        <v>5859046759</v>
      </c>
      <c r="D40" s="37">
        <v>0.13237086306458601</v>
      </c>
      <c r="E40" s="38">
        <v>13515549138</v>
      </c>
      <c r="F40" s="36">
        <v>19374595897</v>
      </c>
      <c r="G40" s="37">
        <v>0.43772171240551599</v>
      </c>
      <c r="H40" s="39">
        <v>19511893925</v>
      </c>
      <c r="I40" s="37">
        <v>0.440823626285194</v>
      </c>
      <c r="J40" s="39">
        <v>560290190</v>
      </c>
      <c r="K40" s="37">
        <v>1.26583895073026E-2</v>
      </c>
      <c r="L40" s="39">
        <v>645718691</v>
      </c>
      <c r="M40" s="37">
        <v>1.4588438007139701E-2</v>
      </c>
      <c r="N40" s="40">
        <v>20</v>
      </c>
    </row>
    <row r="41" spans="1:14" x14ac:dyDescent="0.2">
      <c r="A41" s="35">
        <v>44105</v>
      </c>
      <c r="B41" s="36">
        <v>33308980069</v>
      </c>
      <c r="C41" s="36">
        <v>4700074569</v>
      </c>
      <c r="D41" s="37">
        <v>0.14110532833079001</v>
      </c>
      <c r="E41" s="38">
        <v>10551133683</v>
      </c>
      <c r="F41" s="36">
        <v>15251208252</v>
      </c>
      <c r="G41" s="37">
        <v>0.45787076699457402</v>
      </c>
      <c r="H41" s="39">
        <v>15363319588</v>
      </c>
      <c r="I41" s="37">
        <v>0.461236566120448</v>
      </c>
      <c r="J41" s="39">
        <v>398915161</v>
      </c>
      <c r="K41" s="37">
        <v>1.19762046203049E-2</v>
      </c>
      <c r="L41" s="39">
        <v>508023077</v>
      </c>
      <c r="M41" s="37">
        <v>1.52518352692764E-2</v>
      </c>
      <c r="N41" s="40">
        <v>22</v>
      </c>
    </row>
    <row r="42" spans="1:14" x14ac:dyDescent="0.2">
      <c r="A42" s="35">
        <v>44075</v>
      </c>
      <c r="B42" s="36">
        <v>36592016236</v>
      </c>
      <c r="C42" s="36">
        <v>5484192391</v>
      </c>
      <c r="D42" s="37">
        <v>0.14987401502091999</v>
      </c>
      <c r="E42" s="38">
        <v>10834195844</v>
      </c>
      <c r="F42" s="36">
        <v>16318388235</v>
      </c>
      <c r="G42" s="37">
        <v>0.44595488069732597</v>
      </c>
      <c r="H42" s="39">
        <v>16433415107</v>
      </c>
      <c r="I42" s="37">
        <v>0.44909837711627498</v>
      </c>
      <c r="J42" s="39">
        <v>436765559</v>
      </c>
      <c r="K42" s="37">
        <v>1.19360889048333E-2</v>
      </c>
      <c r="L42" s="39">
        <v>536887491</v>
      </c>
      <c r="M42" s="37">
        <v>1.46722576732954E-2</v>
      </c>
      <c r="N42" s="40">
        <v>21</v>
      </c>
    </row>
    <row r="43" spans="1:14" x14ac:dyDescent="0.2">
      <c r="A43" s="35">
        <v>44044</v>
      </c>
      <c r="B43" s="36">
        <v>29285265126</v>
      </c>
      <c r="C43" s="36">
        <v>3956613927</v>
      </c>
      <c r="D43" s="37">
        <v>0.13510596233213701</v>
      </c>
      <c r="E43" s="38">
        <v>9374873422</v>
      </c>
      <c r="F43" s="36">
        <v>13331487349</v>
      </c>
      <c r="G43" s="37">
        <v>0.45522850114694902</v>
      </c>
      <c r="H43" s="39">
        <v>13421781624</v>
      </c>
      <c r="I43" s="37">
        <v>0.458311767581844</v>
      </c>
      <c r="J43" s="39">
        <v>363684397</v>
      </c>
      <c r="K43" s="37">
        <v>1.2418682072204101E-2</v>
      </c>
      <c r="L43" s="39">
        <v>380093430</v>
      </c>
      <c r="M43" s="37">
        <v>1.29789991097791E-2</v>
      </c>
      <c r="N43" s="40">
        <v>21</v>
      </c>
    </row>
    <row r="44" spans="1:14" x14ac:dyDescent="0.2">
      <c r="A44" s="35">
        <v>44013</v>
      </c>
      <c r="B44" s="36">
        <v>36097989845</v>
      </c>
      <c r="C44" s="36">
        <v>4991227624</v>
      </c>
      <c r="D44" s="37">
        <v>0.138268852238911</v>
      </c>
      <c r="E44" s="38">
        <v>10933453938</v>
      </c>
      <c r="F44" s="36">
        <v>15924681562</v>
      </c>
      <c r="G44" s="37">
        <v>0.44115147769663798</v>
      </c>
      <c r="H44" s="39">
        <v>16032954744</v>
      </c>
      <c r="I44" s="37">
        <v>0.44415090183257799</v>
      </c>
      <c r="J44" s="39">
        <v>429273092</v>
      </c>
      <c r="K44" s="37">
        <v>1.18918835603656E-2</v>
      </c>
      <c r="L44" s="39">
        <v>497491552</v>
      </c>
      <c r="M44" s="37">
        <v>1.37816968240105E-2</v>
      </c>
      <c r="N44" s="40">
        <v>22</v>
      </c>
    </row>
    <row r="45" spans="1:14" x14ac:dyDescent="0.2">
      <c r="A45" s="35">
        <v>43983</v>
      </c>
      <c r="B45" s="36">
        <v>44737041833</v>
      </c>
      <c r="C45" s="36">
        <v>6054235912</v>
      </c>
      <c r="D45" s="37">
        <v>0.13532937503109899</v>
      </c>
      <c r="E45" s="38">
        <v>14168661338</v>
      </c>
      <c r="F45" s="36">
        <v>20222897250</v>
      </c>
      <c r="G45" s="37">
        <v>0.45203921451692203</v>
      </c>
      <c r="H45" s="39">
        <v>20383657051</v>
      </c>
      <c r="I45" s="37">
        <v>0.45563265284930199</v>
      </c>
      <c r="J45" s="39">
        <v>496296559</v>
      </c>
      <c r="K45" s="37">
        <v>1.10936382618376E-2</v>
      </c>
      <c r="L45" s="39">
        <v>510746116</v>
      </c>
      <c r="M45" s="37">
        <v>1.14166269175011E-2</v>
      </c>
      <c r="N45" s="40">
        <v>22</v>
      </c>
    </row>
    <row r="46" spans="1:14" x14ac:dyDescent="0.2">
      <c r="A46" s="35">
        <v>43952</v>
      </c>
      <c r="B46" s="36">
        <v>37238518264</v>
      </c>
      <c r="C46" s="36">
        <v>5024862152</v>
      </c>
      <c r="D46" s="37">
        <v>0.13493722055148799</v>
      </c>
      <c r="E46" s="38">
        <v>11716073996</v>
      </c>
      <c r="F46" s="36">
        <v>16740936148</v>
      </c>
      <c r="G46" s="37">
        <v>0.44955967445633199</v>
      </c>
      <c r="H46" s="39">
        <v>16873701862</v>
      </c>
      <c r="I46" s="37">
        <v>0.45312495364007299</v>
      </c>
      <c r="J46" s="39">
        <v>433732571</v>
      </c>
      <c r="K46" s="37">
        <v>1.1647417545593E-2</v>
      </c>
      <c r="L46" s="39">
        <v>456658712</v>
      </c>
      <c r="M46" s="37">
        <v>1.2263074184707E-2</v>
      </c>
      <c r="N46" s="40">
        <v>20</v>
      </c>
    </row>
    <row r="47" spans="1:14" x14ac:dyDescent="0.2">
      <c r="A47" s="35">
        <v>43922</v>
      </c>
      <c r="B47" s="36">
        <v>57511965961</v>
      </c>
      <c r="C47" s="36">
        <v>7285089127</v>
      </c>
      <c r="D47" s="37">
        <v>0.12667084154174399</v>
      </c>
      <c r="E47" s="38">
        <v>19747674188</v>
      </c>
      <c r="F47" s="36">
        <v>27032763315</v>
      </c>
      <c r="G47" s="37">
        <v>0.47003719770823799</v>
      </c>
      <c r="H47" s="39">
        <v>27282095321</v>
      </c>
      <c r="I47" s="37">
        <v>0.47437250431502398</v>
      </c>
      <c r="J47" s="39">
        <v>664182452</v>
      </c>
      <c r="K47" s="37">
        <v>1.15485958600406E-2</v>
      </c>
      <c r="L47" s="39">
        <v>673738619</v>
      </c>
      <c r="M47" s="37">
        <v>1.17147554903075E-2</v>
      </c>
      <c r="N47" s="40">
        <v>21</v>
      </c>
    </row>
    <row r="48" spans="1:14" x14ac:dyDescent="0.2">
      <c r="A48" s="35">
        <v>43891</v>
      </c>
      <c r="B48" s="36">
        <v>89138525081</v>
      </c>
      <c r="C48" s="36">
        <v>13260884985</v>
      </c>
      <c r="D48" s="37">
        <v>0.14876715700000001</v>
      </c>
      <c r="E48" s="38">
        <v>28175301237</v>
      </c>
      <c r="F48" s="36">
        <v>41436186222</v>
      </c>
      <c r="G48" s="37">
        <v>0.46485160199999997</v>
      </c>
      <c r="H48" s="39">
        <v>42046227787</v>
      </c>
      <c r="I48" s="37">
        <v>0.47169535000000001</v>
      </c>
      <c r="J48" s="39">
        <v>1113315190</v>
      </c>
      <c r="K48" s="37">
        <v>1.2489719999999999E-2</v>
      </c>
      <c r="L48" s="39">
        <v>944881214</v>
      </c>
      <c r="M48" s="37">
        <v>1.0600144000000001E-2</v>
      </c>
      <c r="N48" s="40">
        <v>22</v>
      </c>
    </row>
    <row r="49" spans="1:15" x14ac:dyDescent="0.2">
      <c r="A49" s="35">
        <v>43862</v>
      </c>
      <c r="B49" s="36">
        <v>36590130341</v>
      </c>
      <c r="C49" s="36">
        <v>5560496518</v>
      </c>
      <c r="D49" s="37">
        <v>0.15196711425128101</v>
      </c>
      <c r="E49" s="38">
        <v>10616884642</v>
      </c>
      <c r="F49" s="36">
        <v>16177381160</v>
      </c>
      <c r="G49" s="37">
        <v>0.44212417417581301</v>
      </c>
      <c r="H49" s="39">
        <v>16357657428</v>
      </c>
      <c r="I49" s="37">
        <v>0.44705108387304399</v>
      </c>
      <c r="J49" s="39">
        <v>539712159</v>
      </c>
      <c r="K49" s="37">
        <v>1.4750211435985001E-2</v>
      </c>
      <c r="L49" s="39">
        <v>604528935</v>
      </c>
      <c r="M49" s="37">
        <v>1.6521639288139201E-2</v>
      </c>
      <c r="N49" s="40">
        <v>19</v>
      </c>
    </row>
    <row r="50" spans="1:15" x14ac:dyDescent="0.2">
      <c r="A50" s="35">
        <v>43831</v>
      </c>
      <c r="B50" s="36">
        <v>29459914790</v>
      </c>
      <c r="C50" s="36">
        <v>3973100613</v>
      </c>
      <c r="D50" s="37">
        <v>0.13486463356467801</v>
      </c>
      <c r="E50" s="38">
        <v>9555584879</v>
      </c>
      <c r="F50" s="36">
        <v>13528685492</v>
      </c>
      <c r="G50" s="37">
        <v>0.459223510605409</v>
      </c>
      <c r="H50" s="39">
        <v>13645024844</v>
      </c>
      <c r="I50" s="37">
        <v>0.46317258353482199</v>
      </c>
      <c r="J50" s="39">
        <v>503572418</v>
      </c>
      <c r="K50" s="37">
        <v>1.70934784295756E-2</v>
      </c>
      <c r="L50" s="39">
        <v>414878083</v>
      </c>
      <c r="M50" s="37">
        <v>1.40827998301213E-2</v>
      </c>
      <c r="N50" s="40">
        <v>21</v>
      </c>
    </row>
    <row r="51" spans="1:15" x14ac:dyDescent="0.2">
      <c r="A51" s="35">
        <v>43800</v>
      </c>
      <c r="B51" s="36">
        <v>24248347569</v>
      </c>
      <c r="C51" s="36">
        <v>3235639588</v>
      </c>
      <c r="D51" s="37">
        <v>0.13343752924989299</v>
      </c>
      <c r="E51" s="38">
        <v>7632671896</v>
      </c>
      <c r="F51" s="36">
        <v>10868311484</v>
      </c>
      <c r="G51" s="37">
        <v>0.44820833473595001</v>
      </c>
      <c r="H51" s="39">
        <v>10961259660</v>
      </c>
      <c r="I51" s="37">
        <v>0.45204151040845703</v>
      </c>
      <c r="J51" s="39">
        <v>546055256</v>
      </c>
      <c r="K51" s="37">
        <v>2.25192770124302E-2</v>
      </c>
      <c r="L51" s="39">
        <v>351963966</v>
      </c>
      <c r="M51" s="37">
        <v>1.4514967050784301E-2</v>
      </c>
      <c r="N51" s="40">
        <v>21</v>
      </c>
    </row>
    <row r="52" spans="1:15" x14ac:dyDescent="0.2">
      <c r="A52" s="35">
        <v>43770</v>
      </c>
      <c r="B52" s="36">
        <v>22425255442</v>
      </c>
      <c r="C52" s="36">
        <v>2992116965</v>
      </c>
      <c r="D52" s="37">
        <v>0.133426215488993</v>
      </c>
      <c r="E52" s="38">
        <v>6855054558</v>
      </c>
      <c r="F52" s="36">
        <v>9847171523</v>
      </c>
      <c r="G52" s="37">
        <v>0.43911078509087298</v>
      </c>
      <c r="H52" s="39">
        <v>9928976356</v>
      </c>
      <c r="I52" s="37">
        <v>0.44275867366059701</v>
      </c>
      <c r="J52" s="39">
        <v>457417819</v>
      </c>
      <c r="K52" s="37">
        <v>2.0397440741892599E-2</v>
      </c>
      <c r="L52" s="39">
        <v>321309338</v>
      </c>
      <c r="M52" s="37">
        <v>1.43280123979423E-2</v>
      </c>
      <c r="N52" s="40">
        <v>20</v>
      </c>
      <c r="O52"/>
    </row>
    <row r="53" spans="1:15" x14ac:dyDescent="0.2">
      <c r="A53" s="35">
        <v>43739</v>
      </c>
      <c r="B53" s="36">
        <v>28675071229</v>
      </c>
      <c r="C53" s="36">
        <v>4238286689</v>
      </c>
      <c r="D53" s="37">
        <v>0.147803876585098</v>
      </c>
      <c r="E53" s="38">
        <v>8250712590</v>
      </c>
      <c r="F53" s="36">
        <v>12488999279</v>
      </c>
      <c r="G53" s="37">
        <v>0.43553507432509803</v>
      </c>
      <c r="H53" s="39">
        <v>12607701783</v>
      </c>
      <c r="I53" s="37">
        <v>0.439674645698855</v>
      </c>
      <c r="J53" s="39">
        <v>622206762</v>
      </c>
      <c r="K53" s="37">
        <v>2.1698525420601002E-2</v>
      </c>
      <c r="L53" s="39">
        <v>409068077</v>
      </c>
      <c r="M53" s="37">
        <v>1.42656342065612E-2</v>
      </c>
      <c r="N53" s="40">
        <v>23</v>
      </c>
    </row>
    <row r="54" spans="1:15" x14ac:dyDescent="0.2">
      <c r="A54" s="35">
        <v>43709</v>
      </c>
      <c r="B54" s="36">
        <v>28172642686</v>
      </c>
      <c r="C54" s="36">
        <v>4429706440</v>
      </c>
      <c r="D54" s="37">
        <v>0.15723432442499499</v>
      </c>
      <c r="E54" s="38">
        <v>8215416376</v>
      </c>
      <c r="F54" s="36">
        <v>12645122816</v>
      </c>
      <c r="G54" s="37">
        <v>0.44884404196429201</v>
      </c>
      <c r="H54" s="39">
        <v>12779255438</v>
      </c>
      <c r="I54" s="37">
        <v>0.45360513674318798</v>
      </c>
      <c r="J54" s="39">
        <v>642565709</v>
      </c>
      <c r="K54" s="37">
        <v>2.2808144630298201E-2</v>
      </c>
      <c r="L54" s="39">
        <v>448909681</v>
      </c>
      <c r="M54" s="37">
        <v>1.5934241100607802E-2</v>
      </c>
      <c r="N54" s="40">
        <v>20</v>
      </c>
    </row>
    <row r="55" spans="1:15" x14ac:dyDescent="0.2">
      <c r="A55" s="35">
        <v>43678</v>
      </c>
      <c r="B55" s="36">
        <v>34266542090</v>
      </c>
      <c r="C55" s="36">
        <v>5547024289</v>
      </c>
      <c r="D55" s="37">
        <v>0.16187872924063701</v>
      </c>
      <c r="E55" s="38">
        <v>9455964248</v>
      </c>
      <c r="F55" s="36">
        <v>15002988537</v>
      </c>
      <c r="G55" s="37">
        <v>0.43783199651704302</v>
      </c>
      <c r="H55" s="39">
        <v>15171502100</v>
      </c>
      <c r="I55" s="37">
        <v>0.44274972537796597</v>
      </c>
      <c r="J55" s="39">
        <v>645119491</v>
      </c>
      <c r="K55" s="37">
        <v>1.88265127337802E-2</v>
      </c>
      <c r="L55" s="39">
        <v>573953116</v>
      </c>
      <c r="M55" s="37">
        <v>1.6749665446035698E-2</v>
      </c>
      <c r="N55" s="40">
        <v>22</v>
      </c>
    </row>
    <row r="56" spans="1:15" x14ac:dyDescent="0.2">
      <c r="A56" s="35">
        <v>43647</v>
      </c>
      <c r="B56" s="36">
        <v>23715043534</v>
      </c>
      <c r="C56" s="36">
        <v>3475991593</v>
      </c>
      <c r="D56" s="37">
        <v>0.14657327480830901</v>
      </c>
      <c r="E56" s="38">
        <v>7194497587</v>
      </c>
      <c r="F56" s="36">
        <v>10670489180</v>
      </c>
      <c r="G56" s="37">
        <v>0.44994600851994399</v>
      </c>
      <c r="H56" s="39">
        <v>10777522467</v>
      </c>
      <c r="I56" s="37">
        <v>0.45445931615298901</v>
      </c>
      <c r="J56" s="39">
        <v>533852013</v>
      </c>
      <c r="K56" s="37">
        <v>2.2511112502687301E-2</v>
      </c>
      <c r="L56" s="39">
        <v>376784200</v>
      </c>
      <c r="M56" s="37">
        <v>1.5887982641052699E-2</v>
      </c>
      <c r="N56" s="40">
        <v>22</v>
      </c>
    </row>
    <row r="57" spans="1:15" x14ac:dyDescent="0.2">
      <c r="A57" s="35">
        <v>43617</v>
      </c>
      <c r="B57" s="36">
        <v>26445907850</v>
      </c>
      <c r="C57" s="36">
        <v>3875137125</v>
      </c>
      <c r="D57" s="37">
        <v>0.146530690002385</v>
      </c>
      <c r="E57" s="38">
        <v>8231563047</v>
      </c>
      <c r="F57" s="36">
        <v>12106700172</v>
      </c>
      <c r="G57" s="37">
        <v>0.45779105942093801</v>
      </c>
      <c r="H57" s="39">
        <v>12239845737</v>
      </c>
      <c r="I57" s="37">
        <v>0.462825697133328</v>
      </c>
      <c r="J57" s="39">
        <v>586295800</v>
      </c>
      <c r="K57" s="37">
        <v>2.2169622738059998E-2</v>
      </c>
      <c r="L57" s="39">
        <v>412460954</v>
      </c>
      <c r="M57" s="37">
        <v>1.55963998793106E-2</v>
      </c>
      <c r="N57" s="40">
        <v>20</v>
      </c>
    </row>
    <row r="58" spans="1:15" x14ac:dyDescent="0.2">
      <c r="A58" s="35">
        <v>43586</v>
      </c>
      <c r="B58" s="36">
        <v>30861327258</v>
      </c>
      <c r="C58" s="36">
        <v>4643546860</v>
      </c>
      <c r="D58" s="37">
        <v>0.15046491102537701</v>
      </c>
      <c r="E58" s="38">
        <v>8782427081</v>
      </c>
      <c r="F58" s="36">
        <v>13425973941</v>
      </c>
      <c r="G58" s="37">
        <v>0.43504201322124503</v>
      </c>
      <c r="H58" s="39">
        <v>13580121456</v>
      </c>
      <c r="I58" s="37">
        <v>0.44003685721195601</v>
      </c>
      <c r="J58" s="39">
        <v>684980842</v>
      </c>
      <c r="K58" s="37">
        <v>2.2195443386915099E-2</v>
      </c>
      <c r="L58" s="39">
        <v>521900996</v>
      </c>
      <c r="M58" s="37">
        <v>1.6911164955315101E-2</v>
      </c>
      <c r="N58" s="40">
        <v>22</v>
      </c>
    </row>
    <row r="59" spans="1:15" x14ac:dyDescent="0.2">
      <c r="A59" s="35">
        <v>43556</v>
      </c>
      <c r="B59" s="36">
        <v>24753453668</v>
      </c>
      <c r="C59" s="36">
        <v>3075345123</v>
      </c>
      <c r="D59" s="37">
        <v>0.124239032025485</v>
      </c>
      <c r="E59" s="38">
        <v>7821704335</v>
      </c>
      <c r="F59" s="36">
        <v>10897049458</v>
      </c>
      <c r="G59" s="37">
        <v>0.440223396870359</v>
      </c>
      <c r="H59" s="39">
        <v>10995205025</v>
      </c>
      <c r="I59" s="37">
        <v>0.44418872503492501</v>
      </c>
      <c r="J59" s="39">
        <v>440021657</v>
      </c>
      <c r="K59" s="37">
        <v>1.7776172282934301E-2</v>
      </c>
      <c r="L59" s="39">
        <v>368717033</v>
      </c>
      <c r="M59" s="37">
        <v>1.4895579337951499E-2</v>
      </c>
      <c r="N59" s="40">
        <v>21</v>
      </c>
    </row>
    <row r="60" spans="1:15" x14ac:dyDescent="0.2">
      <c r="A60" s="35">
        <v>43525</v>
      </c>
      <c r="B60" s="36">
        <v>30037130725</v>
      </c>
      <c r="C60" s="36">
        <v>3992983736</v>
      </c>
      <c r="D60" s="37">
        <v>0.132934925527911</v>
      </c>
      <c r="E60" s="38">
        <v>8699696050</v>
      </c>
      <c r="F60" s="36">
        <v>12692679786</v>
      </c>
      <c r="G60" s="37">
        <v>0.42256631973958297</v>
      </c>
      <c r="H60" s="39">
        <v>12801715058</v>
      </c>
      <c r="I60" s="37">
        <v>0.42619633596843798</v>
      </c>
      <c r="J60" s="39">
        <v>581568713</v>
      </c>
      <c r="K60" s="37">
        <v>1.9361660017544802E-2</v>
      </c>
      <c r="L60" s="39">
        <v>504081055</v>
      </c>
      <c r="M60" s="37">
        <v>1.6781930991179899E-2</v>
      </c>
      <c r="N60" s="40">
        <v>21</v>
      </c>
    </row>
    <row r="61" spans="1:15" x14ac:dyDescent="0.2">
      <c r="A61" s="35">
        <v>43497</v>
      </c>
      <c r="B61" s="36">
        <v>24265008187</v>
      </c>
      <c r="C61" s="36">
        <v>3152794287</v>
      </c>
      <c r="D61" s="37">
        <v>0.12993172154333399</v>
      </c>
      <c r="E61" s="38">
        <v>7893829087</v>
      </c>
      <c r="F61" s="36">
        <v>11046623374</v>
      </c>
      <c r="G61" s="37">
        <v>0.45524910970020799</v>
      </c>
      <c r="H61" s="39">
        <v>11147654830</v>
      </c>
      <c r="I61" s="37">
        <v>0.459412778437568</v>
      </c>
      <c r="J61" s="39">
        <v>476659364</v>
      </c>
      <c r="K61" s="37">
        <v>1.96438987502741E-2</v>
      </c>
      <c r="L61" s="39">
        <v>340369045</v>
      </c>
      <c r="M61" s="37">
        <v>1.4027155580452399E-2</v>
      </c>
      <c r="N61" s="40">
        <v>19</v>
      </c>
    </row>
    <row r="62" spans="1:15" x14ac:dyDescent="0.2">
      <c r="A62" s="35">
        <v>43466</v>
      </c>
      <c r="B62" s="36">
        <v>34066220720</v>
      </c>
      <c r="C62" s="36">
        <v>4572306962</v>
      </c>
      <c r="D62" s="37">
        <v>0.134218203996889</v>
      </c>
      <c r="E62" s="38">
        <v>11356929837</v>
      </c>
      <c r="F62" s="36">
        <v>15929236799</v>
      </c>
      <c r="G62" s="37">
        <v>0.46759624232834501</v>
      </c>
      <c r="H62" s="39">
        <v>16091857223</v>
      </c>
      <c r="I62" s="37">
        <v>0.47236989847695698</v>
      </c>
      <c r="J62" s="39">
        <v>655066237</v>
      </c>
      <c r="K62" s="37">
        <v>1.9229201923635E-2</v>
      </c>
      <c r="L62" s="39">
        <v>482944149</v>
      </c>
      <c r="M62" s="37">
        <v>1.4176628307831901E-2</v>
      </c>
      <c r="N62" s="40">
        <v>21</v>
      </c>
    </row>
    <row r="63" spans="1:15" x14ac:dyDescent="0.2">
      <c r="A63" s="35">
        <v>43435</v>
      </c>
      <c r="B63" s="36">
        <v>44348803282</v>
      </c>
      <c r="C63" s="36">
        <v>6559393380</v>
      </c>
      <c r="D63" s="37">
        <v>0.14790463089366601</v>
      </c>
      <c r="E63" s="38">
        <v>13315652069</v>
      </c>
      <c r="F63" s="36">
        <v>19875045449</v>
      </c>
      <c r="G63" s="37">
        <v>0.44815291458082601</v>
      </c>
      <c r="H63" s="39">
        <v>20136879959</v>
      </c>
      <c r="I63" s="37">
        <v>0.454056895987834</v>
      </c>
      <c r="J63" s="39">
        <v>804485691</v>
      </c>
      <c r="K63" s="37">
        <v>1.8139963910289301E-2</v>
      </c>
      <c r="L63" s="39">
        <v>674335908</v>
      </c>
      <c r="M63" s="37">
        <v>1.5205278566641601E-2</v>
      </c>
      <c r="N63" s="40">
        <v>19</v>
      </c>
    </row>
    <row r="64" spans="1:15" x14ac:dyDescent="0.2">
      <c r="A64" s="35">
        <v>43405</v>
      </c>
      <c r="B64" s="36">
        <v>32697186423</v>
      </c>
      <c r="C64" s="36">
        <v>4840662615</v>
      </c>
      <c r="D64" s="37">
        <v>0.14804523399588199</v>
      </c>
      <c r="E64" s="38">
        <v>9337467273</v>
      </c>
      <c r="F64" s="36">
        <v>14178129888</v>
      </c>
      <c r="G64" s="37">
        <v>0.43361926327785699</v>
      </c>
      <c r="H64" s="39">
        <v>14369220932</v>
      </c>
      <c r="I64" s="37">
        <v>0.43946352894426199</v>
      </c>
      <c r="J64" s="39">
        <v>650427294</v>
      </c>
      <c r="K64" s="37">
        <v>1.9892454524542E-2</v>
      </c>
      <c r="L64" s="39">
        <v>490000953</v>
      </c>
      <c r="M64" s="37">
        <v>1.49860280533288E-2</v>
      </c>
      <c r="N64" s="40">
        <v>21</v>
      </c>
    </row>
    <row r="65" spans="1:14" x14ac:dyDescent="0.2">
      <c r="A65" s="35">
        <v>43374</v>
      </c>
      <c r="B65" s="36">
        <v>41881835398</v>
      </c>
      <c r="C65" s="36">
        <v>6341716559</v>
      </c>
      <c r="D65" s="37">
        <v>0.151419260849844</v>
      </c>
      <c r="E65" s="38">
        <v>10896612815</v>
      </c>
      <c r="F65" s="36">
        <v>17238329374</v>
      </c>
      <c r="G65" s="37">
        <v>0.41159441104205302</v>
      </c>
      <c r="H65" s="39">
        <v>17472534854</v>
      </c>
      <c r="I65" s="37">
        <v>0.41718646491873601</v>
      </c>
      <c r="J65" s="39">
        <v>930415508</v>
      </c>
      <c r="K65" s="37">
        <v>2.22152515322772E-2</v>
      </c>
      <c r="L65" s="39">
        <v>722910634</v>
      </c>
      <c r="M65" s="37">
        <v>1.72607200026034E-2</v>
      </c>
      <c r="N65" s="40">
        <v>23</v>
      </c>
    </row>
    <row r="66" spans="1:14" x14ac:dyDescent="0.2">
      <c r="A66" s="35">
        <v>43344</v>
      </c>
      <c r="B66" s="36">
        <v>21689122526</v>
      </c>
      <c r="C66" s="36">
        <v>2857505203</v>
      </c>
      <c r="D66" s="37">
        <v>0.131748308377831</v>
      </c>
      <c r="E66" s="38">
        <v>6483826396</v>
      </c>
      <c r="F66" s="36">
        <v>9341331599</v>
      </c>
      <c r="G66" s="37">
        <v>0.43069200184571799</v>
      </c>
      <c r="H66" s="39">
        <v>9426611751</v>
      </c>
      <c r="I66" s="37">
        <v>0.43462393371146202</v>
      </c>
      <c r="J66" s="39">
        <v>537436944</v>
      </c>
      <c r="K66" s="37">
        <v>2.4779100369585898E-2</v>
      </c>
      <c r="L66" s="39">
        <v>329085873</v>
      </c>
      <c r="M66" s="37">
        <v>1.5172853240397599E-2</v>
      </c>
      <c r="N66" s="40">
        <v>19</v>
      </c>
    </row>
    <row r="67" spans="1:14" x14ac:dyDescent="0.2">
      <c r="A67" s="35">
        <v>43313</v>
      </c>
      <c r="B67" s="36">
        <v>24728607604</v>
      </c>
      <c r="C67" s="36">
        <v>3222588321</v>
      </c>
      <c r="D67" s="37">
        <v>0.13031822788431999</v>
      </c>
      <c r="E67" s="38">
        <v>7444771358</v>
      </c>
      <c r="F67" s="36">
        <v>10667359679</v>
      </c>
      <c r="G67" s="37">
        <v>0.43137728778851597</v>
      </c>
      <c r="H67" s="39">
        <v>10773351042</v>
      </c>
      <c r="I67" s="37">
        <v>0.435663471818662</v>
      </c>
      <c r="J67" s="39">
        <v>646887471</v>
      </c>
      <c r="K67" s="37">
        <v>2.6159478178438202E-2</v>
      </c>
      <c r="L67" s="39">
        <v>392899771</v>
      </c>
      <c r="M67" s="37">
        <v>1.5888471251266301E-2</v>
      </c>
      <c r="N67" s="40">
        <v>23</v>
      </c>
    </row>
    <row r="68" spans="1:14" x14ac:dyDescent="0.2">
      <c r="A68" s="35">
        <v>43282</v>
      </c>
      <c r="B68" s="36">
        <v>22835965740</v>
      </c>
      <c r="C68" s="36">
        <v>2925617803</v>
      </c>
      <c r="D68" s="37">
        <v>0.128114476799876</v>
      </c>
      <c r="E68" s="38">
        <v>7266288704</v>
      </c>
      <c r="F68" s="36">
        <v>10191906507</v>
      </c>
      <c r="G68" s="37">
        <v>0.44630941485201198</v>
      </c>
      <c r="H68" s="39">
        <v>10300856719</v>
      </c>
      <c r="I68" s="37">
        <v>0.45108040694582002</v>
      </c>
      <c r="J68" s="39">
        <v>601878942</v>
      </c>
      <c r="K68" s="37">
        <v>2.63566230941455E-2</v>
      </c>
      <c r="L68" s="39">
        <v>379278744</v>
      </c>
      <c r="M68" s="37">
        <v>1.66088331151963E-2</v>
      </c>
      <c r="N68" s="40">
        <v>21</v>
      </c>
    </row>
    <row r="69" spans="1:14" x14ac:dyDescent="0.2">
      <c r="A69" s="35">
        <v>43252</v>
      </c>
      <c r="B69" s="36">
        <v>25529914474</v>
      </c>
      <c r="C69" s="36">
        <v>3116601057</v>
      </c>
      <c r="D69" s="37">
        <v>0.122076439393245</v>
      </c>
      <c r="E69" s="38">
        <v>8613386125</v>
      </c>
      <c r="F69" s="36">
        <v>11729987182</v>
      </c>
      <c r="G69" s="37">
        <v>0.45946049658513199</v>
      </c>
      <c r="H69" s="39">
        <v>11843026834</v>
      </c>
      <c r="I69" s="37">
        <v>0.46388822986700901</v>
      </c>
      <c r="J69" s="39">
        <v>695988152</v>
      </c>
      <c r="K69" s="37">
        <v>2.7261671899010999E-2</v>
      </c>
      <c r="L69" s="39">
        <v>407972655</v>
      </c>
      <c r="M69" s="37">
        <v>1.5980181030981699E-2</v>
      </c>
      <c r="N69" s="40">
        <v>21</v>
      </c>
    </row>
    <row r="70" spans="1:14" x14ac:dyDescent="0.2">
      <c r="A70" s="35">
        <v>43221</v>
      </c>
      <c r="B70" s="36">
        <v>24541542369</v>
      </c>
      <c r="C70" s="36">
        <v>2937638240</v>
      </c>
      <c r="D70" s="37">
        <v>0.11970063640787</v>
      </c>
      <c r="E70" s="38">
        <v>8359853614</v>
      </c>
      <c r="F70" s="36">
        <v>11297491854</v>
      </c>
      <c r="G70" s="37">
        <v>0.46034155816834799</v>
      </c>
      <c r="H70" s="39">
        <v>11410681583</v>
      </c>
      <c r="I70" s="37">
        <v>0.464953726682377</v>
      </c>
      <c r="J70" s="39">
        <v>631225734</v>
      </c>
      <c r="K70" s="37">
        <v>2.5720703471243202E-2</v>
      </c>
      <c r="L70" s="39">
        <v>406362562</v>
      </c>
      <c r="M70" s="37">
        <v>1.6558150905515299E-2</v>
      </c>
      <c r="N70" s="40">
        <v>22</v>
      </c>
    </row>
    <row r="71" spans="1:14" x14ac:dyDescent="0.2">
      <c r="A71" s="35">
        <v>43191</v>
      </c>
      <c r="B71" s="36">
        <v>25810283804</v>
      </c>
      <c r="C71" s="36">
        <v>3179938771</v>
      </c>
      <c r="D71" s="37">
        <v>0.12320433185268501</v>
      </c>
      <c r="E71" s="38">
        <v>8538748731</v>
      </c>
      <c r="F71" s="36">
        <v>11718687502</v>
      </c>
      <c r="G71" s="37">
        <v>0.45403171817056398</v>
      </c>
      <c r="H71" s="39">
        <v>11846170902</v>
      </c>
      <c r="I71" s="37">
        <v>0.45897096645501101</v>
      </c>
      <c r="J71" s="39">
        <v>618962444</v>
      </c>
      <c r="K71" s="37">
        <v>2.3981233554048499E-2</v>
      </c>
      <c r="L71" s="39">
        <v>473344946</v>
      </c>
      <c r="M71" s="37">
        <v>1.8339393305184901E-2</v>
      </c>
      <c r="N71" s="40">
        <v>21</v>
      </c>
    </row>
    <row r="72" spans="1:14" x14ac:dyDescent="0.2">
      <c r="A72" s="35">
        <v>43160</v>
      </c>
      <c r="B72" s="36">
        <v>28565784099</v>
      </c>
      <c r="C72" s="36">
        <v>3450290483</v>
      </c>
      <c r="D72" s="37">
        <v>0.12078402857916901</v>
      </c>
      <c r="E72" s="38">
        <v>9367416867</v>
      </c>
      <c r="F72" s="36">
        <v>12817707350</v>
      </c>
      <c r="G72" s="37">
        <v>0.44870840252722899</v>
      </c>
      <c r="H72" s="39">
        <v>12981894931</v>
      </c>
      <c r="I72" s="37">
        <v>0.454456103358089</v>
      </c>
      <c r="J72" s="39">
        <v>721120035</v>
      </c>
      <c r="K72" s="37">
        <v>2.52441883793851E-2</v>
      </c>
      <c r="L72" s="39">
        <v>488528844</v>
      </c>
      <c r="M72" s="37">
        <v>1.7101888129760899E-2</v>
      </c>
      <c r="N72" s="40">
        <v>21</v>
      </c>
    </row>
    <row r="73" spans="1:14" x14ac:dyDescent="0.2">
      <c r="A73" s="35">
        <v>43132</v>
      </c>
      <c r="B73" s="36">
        <v>34621103118</v>
      </c>
      <c r="C73" s="36">
        <v>4449406395</v>
      </c>
      <c r="D73" s="37">
        <v>0.128517175776721</v>
      </c>
      <c r="E73" s="38">
        <v>10882593468</v>
      </c>
      <c r="F73" s="36">
        <v>15331999863</v>
      </c>
      <c r="G73" s="37">
        <v>0.44285128092954001</v>
      </c>
      <c r="H73" s="39">
        <v>15530881416</v>
      </c>
      <c r="I73" s="37">
        <v>0.44859579901500202</v>
      </c>
      <c r="J73" s="39">
        <v>877977646</v>
      </c>
      <c r="K73" s="37">
        <v>2.5359609224684901E-2</v>
      </c>
      <c r="L73" s="39">
        <v>668995333</v>
      </c>
      <c r="M73" s="37">
        <v>1.9323339603589298E-2</v>
      </c>
      <c r="N73" s="40">
        <v>19</v>
      </c>
    </row>
    <row r="74" spans="1:14" x14ac:dyDescent="0.2">
      <c r="A74" s="35">
        <v>43101</v>
      </c>
      <c r="B74" s="36">
        <v>26462353591</v>
      </c>
      <c r="C74" s="36">
        <v>2751547399</v>
      </c>
      <c r="D74" s="37">
        <v>0.10397969286964</v>
      </c>
      <c r="E74" s="38">
        <v>10220788042</v>
      </c>
      <c r="F74" s="36">
        <v>12972335441</v>
      </c>
      <c r="G74" s="37">
        <v>0.49021850593863903</v>
      </c>
      <c r="H74" s="39">
        <v>13087698144</v>
      </c>
      <c r="I74" s="37">
        <v>0.49457800867913698</v>
      </c>
      <c r="J74" s="39">
        <v>769256590</v>
      </c>
      <c r="K74" s="37">
        <v>2.9069847750112E-2</v>
      </c>
      <c r="L74" s="39">
        <v>386517516</v>
      </c>
      <c r="M74" s="37">
        <v>1.46063166555018E-2</v>
      </c>
      <c r="N74" s="40">
        <v>21</v>
      </c>
    </row>
    <row r="75" spans="1:14" x14ac:dyDescent="0.2">
      <c r="A75" s="35">
        <v>43070</v>
      </c>
      <c r="B75" s="36">
        <v>21114028223</v>
      </c>
      <c r="C75" s="36">
        <v>2213749146</v>
      </c>
      <c r="D75" s="37">
        <v>0.10484731395729199</v>
      </c>
      <c r="E75" s="38">
        <v>7731126478</v>
      </c>
      <c r="F75" s="36">
        <v>9944875624</v>
      </c>
      <c r="G75" s="37">
        <v>0.47100797247049297</v>
      </c>
      <c r="H75" s="39">
        <v>10045670702</v>
      </c>
      <c r="I75" s="37">
        <v>0.47578181652030799</v>
      </c>
      <c r="J75" s="39">
        <v>667514949</v>
      </c>
      <c r="K75" s="37">
        <v>3.1614760667642801E-2</v>
      </c>
      <c r="L75" s="39">
        <v>305275413</v>
      </c>
      <c r="M75" s="37">
        <v>1.44584164507015E-2</v>
      </c>
      <c r="N75" s="40">
        <v>20</v>
      </c>
    </row>
    <row r="76" spans="1:14" x14ac:dyDescent="0.2">
      <c r="A76" s="35">
        <v>43040</v>
      </c>
      <c r="B76" s="36">
        <v>20611033888</v>
      </c>
      <c r="C76" s="36">
        <v>2175659739</v>
      </c>
      <c r="D76" s="37">
        <v>0.105558010860712</v>
      </c>
      <c r="E76" s="38">
        <v>7239842074</v>
      </c>
      <c r="F76" s="36">
        <v>9415501813</v>
      </c>
      <c r="G76" s="37">
        <v>0.45681851110253202</v>
      </c>
      <c r="H76" s="39">
        <v>9500035568</v>
      </c>
      <c r="I76" s="37">
        <v>0.46091989463619498</v>
      </c>
      <c r="J76" s="39">
        <v>646507302</v>
      </c>
      <c r="K76" s="37">
        <v>3.1367048616440601E-2</v>
      </c>
      <c r="L76" s="39">
        <v>289062105</v>
      </c>
      <c r="M76" s="37">
        <v>1.40246290686221E-2</v>
      </c>
      <c r="N76" s="40">
        <v>21</v>
      </c>
    </row>
    <row r="77" spans="1:14" x14ac:dyDescent="0.2">
      <c r="A77" s="35">
        <v>43009</v>
      </c>
      <c r="B77" s="36">
        <v>19383393946</v>
      </c>
      <c r="C77" s="36">
        <v>1908608209</v>
      </c>
      <c r="D77" s="37">
        <v>9.8466151713016398E-2</v>
      </c>
      <c r="E77" s="38">
        <v>7098179643</v>
      </c>
      <c r="F77" s="36">
        <v>9006787852</v>
      </c>
      <c r="G77" s="37">
        <v>0.46466516014129999</v>
      </c>
      <c r="H77" s="39">
        <v>9086341481</v>
      </c>
      <c r="I77" s="37">
        <v>0.46876937580248101</v>
      </c>
      <c r="J77" s="39">
        <v>560741782</v>
      </c>
      <c r="K77" s="37">
        <v>2.8928978256447999E-2</v>
      </c>
      <c r="L77" s="39">
        <v>239627015</v>
      </c>
      <c r="M77" s="37">
        <v>1.2362490060697E-2</v>
      </c>
      <c r="N77" s="40">
        <v>22</v>
      </c>
    </row>
    <row r="78" spans="1:14" x14ac:dyDescent="0.2">
      <c r="A78" s="35">
        <v>42979</v>
      </c>
      <c r="B78" s="36">
        <v>19074825820</v>
      </c>
      <c r="C78" s="36">
        <v>1900121535</v>
      </c>
      <c r="D78" s="37">
        <v>9.9614096240277006E-2</v>
      </c>
      <c r="E78" s="38">
        <v>6934182793</v>
      </c>
      <c r="F78" s="36">
        <v>8834304328</v>
      </c>
      <c r="G78" s="37">
        <v>0.46313944941700103</v>
      </c>
      <c r="H78" s="39">
        <v>8914160811</v>
      </c>
      <c r="I78" s="37">
        <v>0.46732593498460601</v>
      </c>
      <c r="J78" s="39">
        <v>541546937</v>
      </c>
      <c r="K78" s="37">
        <v>2.8390662232532001E-2</v>
      </c>
      <c r="L78" s="39">
        <v>254702526</v>
      </c>
      <c r="M78" s="37">
        <v>1.33528100546503E-2</v>
      </c>
      <c r="N78" s="40">
        <v>20</v>
      </c>
    </row>
    <row r="79" spans="1:14" x14ac:dyDescent="0.2">
      <c r="A79" s="35">
        <v>42948</v>
      </c>
      <c r="B79" s="36">
        <v>21480909590</v>
      </c>
      <c r="C79" s="36">
        <v>2260562479</v>
      </c>
      <c r="D79" s="37">
        <v>0.10523588256487799</v>
      </c>
      <c r="E79" s="38">
        <v>7502088408</v>
      </c>
      <c r="F79" s="36">
        <v>9762650887</v>
      </c>
      <c r="G79" s="37">
        <v>0.454480330364819</v>
      </c>
      <c r="H79" s="39">
        <v>9863460317</v>
      </c>
      <c r="I79" s="37">
        <v>0.45917330807964202</v>
      </c>
      <c r="J79" s="39">
        <v>621428377</v>
      </c>
      <c r="K79" s="37">
        <v>2.89293325497396E-2</v>
      </c>
      <c r="L79" s="39">
        <v>295361020</v>
      </c>
      <c r="M79" s="37">
        <v>1.3749930782144299E-2</v>
      </c>
      <c r="N79" s="40">
        <v>23</v>
      </c>
    </row>
    <row r="80" spans="1:14" x14ac:dyDescent="0.2">
      <c r="A80" s="35">
        <v>42917</v>
      </c>
      <c r="B80" s="36">
        <v>18894521346</v>
      </c>
      <c r="C80" s="36">
        <v>1871054992</v>
      </c>
      <c r="D80" s="37">
        <v>9.9026323966449906E-2</v>
      </c>
      <c r="E80" s="38">
        <v>6809683602</v>
      </c>
      <c r="F80" s="36">
        <v>8680738594</v>
      </c>
      <c r="G80" s="37">
        <v>0.45943151641879099</v>
      </c>
      <c r="H80" s="39">
        <v>8759867967</v>
      </c>
      <c r="I80" s="37">
        <v>0.463619469717579</v>
      </c>
      <c r="J80" s="39">
        <v>519052390</v>
      </c>
      <c r="K80" s="37">
        <v>2.7471052613348399E-2</v>
      </c>
      <c r="L80" s="39">
        <v>260885924</v>
      </c>
      <c r="M80" s="37">
        <v>1.38074905006911E-2</v>
      </c>
      <c r="N80" s="40">
        <v>20</v>
      </c>
    </row>
    <row r="81" spans="1:14" x14ac:dyDescent="0.2">
      <c r="A81" s="35">
        <v>42887</v>
      </c>
      <c r="B81" s="36">
        <v>25199364324</v>
      </c>
      <c r="C81" s="36">
        <v>2526063097</v>
      </c>
      <c r="D81" s="37">
        <v>0.100243127744066</v>
      </c>
      <c r="E81" s="38">
        <v>8737262434</v>
      </c>
      <c r="F81" s="36">
        <v>11263325531</v>
      </c>
      <c r="G81" s="37">
        <v>0.44696863723156499</v>
      </c>
      <c r="H81" s="39">
        <v>11362923623</v>
      </c>
      <c r="I81" s="37">
        <v>0.450921042170016</v>
      </c>
      <c r="J81" s="39">
        <v>716725706</v>
      </c>
      <c r="K81" s="37">
        <v>2.8442213731454599E-2</v>
      </c>
      <c r="L81" s="39">
        <v>390762715</v>
      </c>
      <c r="M81" s="37">
        <v>1.55068481083801E-2</v>
      </c>
      <c r="N81" s="40">
        <v>22</v>
      </c>
    </row>
    <row r="82" spans="1:14" x14ac:dyDescent="0.2">
      <c r="A82" s="35">
        <v>42856</v>
      </c>
      <c r="B82" s="36">
        <v>23109519703</v>
      </c>
      <c r="C82" s="36">
        <v>2217194012</v>
      </c>
      <c r="D82" s="37">
        <v>9.5942885897025904E-2</v>
      </c>
      <c r="E82" s="38">
        <v>8151178477</v>
      </c>
      <c r="F82" s="36">
        <v>10368372489</v>
      </c>
      <c r="G82" s="37">
        <v>0.44866239637399402</v>
      </c>
      <c r="H82" s="39">
        <v>10477845716</v>
      </c>
      <c r="I82" s="37">
        <v>0.45339954489144102</v>
      </c>
      <c r="J82" s="39">
        <v>629204467</v>
      </c>
      <c r="K82" s="37">
        <v>2.72270681124679E-2</v>
      </c>
      <c r="L82" s="39">
        <v>332657595</v>
      </c>
      <c r="M82" s="37">
        <v>1.43948294588232E-2</v>
      </c>
      <c r="N82" s="40">
        <v>22</v>
      </c>
    </row>
    <row r="83" spans="1:14" x14ac:dyDescent="0.2">
      <c r="A83" s="35">
        <v>42826</v>
      </c>
      <c r="B83" s="36">
        <v>22637470354</v>
      </c>
      <c r="C83" s="36">
        <v>2258435412</v>
      </c>
      <c r="D83" s="37">
        <v>9.97653614420278E-2</v>
      </c>
      <c r="E83" s="38">
        <v>8043054685</v>
      </c>
      <c r="F83" s="36">
        <v>10301490097</v>
      </c>
      <c r="G83" s="37">
        <v>0.45506365931826598</v>
      </c>
      <c r="H83" s="39">
        <v>10406643068</v>
      </c>
      <c r="I83" s="37">
        <v>0.45970874418665603</v>
      </c>
      <c r="J83" s="39">
        <v>623484473</v>
      </c>
      <c r="K83" s="37">
        <v>2.75421442082565E-2</v>
      </c>
      <c r="L83" s="39">
        <v>395380118</v>
      </c>
      <c r="M83" s="37">
        <v>1.7465737638398999E-2</v>
      </c>
      <c r="N83" s="40">
        <v>19</v>
      </c>
    </row>
    <row r="84" spans="1:14" x14ac:dyDescent="0.2">
      <c r="A84" s="35">
        <v>42795</v>
      </c>
      <c r="B84" s="36">
        <v>29575962839</v>
      </c>
      <c r="C84" s="36">
        <v>2856981799</v>
      </c>
      <c r="D84" s="37">
        <v>9.6598099427981199E-2</v>
      </c>
      <c r="E84" s="38">
        <v>10916729175</v>
      </c>
      <c r="F84" s="36">
        <v>13773710974</v>
      </c>
      <c r="G84" s="37">
        <v>0.465706257780303</v>
      </c>
      <c r="H84" s="39">
        <v>13907960730</v>
      </c>
      <c r="I84" s="37">
        <v>0.470245408601218</v>
      </c>
      <c r="J84" s="39">
        <v>717805953</v>
      </c>
      <c r="K84" s="37">
        <v>2.42699098895767E-2</v>
      </c>
      <c r="L84" s="39">
        <v>503871861</v>
      </c>
      <c r="M84" s="37">
        <v>1.7036532800060698E-2</v>
      </c>
      <c r="N84" s="40">
        <v>23</v>
      </c>
    </row>
    <row r="85" spans="1:14" x14ac:dyDescent="0.2">
      <c r="A85" s="35">
        <v>42767</v>
      </c>
      <c r="B85" s="36">
        <v>21067929475</v>
      </c>
      <c r="C85" s="36">
        <v>1934871801</v>
      </c>
      <c r="D85" s="37">
        <v>9.1839675241745605E-2</v>
      </c>
      <c r="E85" s="38">
        <v>7775930451</v>
      </c>
      <c r="F85" s="36">
        <v>9710802252</v>
      </c>
      <c r="G85" s="37">
        <v>0.46092817348393</v>
      </c>
      <c r="H85" s="39">
        <v>9807459035</v>
      </c>
      <c r="I85" s="37">
        <v>0.465516036905188</v>
      </c>
      <c r="J85" s="39">
        <v>516502625</v>
      </c>
      <c r="K85" s="37">
        <v>2.4516060090902701E-2</v>
      </c>
      <c r="L85" s="39">
        <v>351279342</v>
      </c>
      <c r="M85" s="37">
        <v>1.6673652834126002E-2</v>
      </c>
      <c r="N85" s="40">
        <v>19</v>
      </c>
    </row>
    <row r="86" spans="1:14" x14ac:dyDescent="0.2">
      <c r="A86" s="35">
        <v>42736</v>
      </c>
      <c r="B86" s="36">
        <v>25096351347</v>
      </c>
      <c r="C86" s="36">
        <v>2277494229</v>
      </c>
      <c r="D86" s="37">
        <v>9.0750013717521893E-2</v>
      </c>
      <c r="E86" s="38">
        <v>9332481717</v>
      </c>
      <c r="F86" s="36">
        <v>11609975946</v>
      </c>
      <c r="G86" s="37">
        <v>0.46261609050145203</v>
      </c>
      <c r="H86" s="39">
        <v>11723590364</v>
      </c>
      <c r="I86" s="37">
        <v>0.46714321942266801</v>
      </c>
      <c r="J86" s="39">
        <v>617563130</v>
      </c>
      <c r="K86" s="37">
        <v>2.4607685852861001E-2</v>
      </c>
      <c r="L86" s="39">
        <v>366019391</v>
      </c>
      <c r="M86" s="37">
        <v>1.4584565937062101E-2</v>
      </c>
      <c r="N86" s="40">
        <v>20</v>
      </c>
    </row>
    <row r="87" spans="1:14" x14ac:dyDescent="0.2">
      <c r="A87" s="35">
        <v>42705</v>
      </c>
      <c r="B87" s="36">
        <v>27586178936</v>
      </c>
      <c r="C87" s="36">
        <v>2387315823</v>
      </c>
      <c r="D87" s="37">
        <v>8.6540286298388003E-2</v>
      </c>
      <c r="E87" s="38">
        <v>10553377102</v>
      </c>
      <c r="F87" s="36">
        <v>12940692925</v>
      </c>
      <c r="G87" s="37">
        <v>0.46910059399753901</v>
      </c>
      <c r="H87" s="39">
        <v>13079130191</v>
      </c>
      <c r="I87" s="37">
        <v>0.47411894997649401</v>
      </c>
      <c r="J87" s="39">
        <v>667008086</v>
      </c>
      <c r="K87" s="37">
        <v>2.41790676246776E-2</v>
      </c>
      <c r="L87" s="39">
        <v>419490028</v>
      </c>
      <c r="M87" s="37">
        <v>1.5206528927881499E-2</v>
      </c>
      <c r="N87" s="40">
        <v>21</v>
      </c>
    </row>
    <row r="88" spans="1:14" x14ac:dyDescent="0.2">
      <c r="A88" s="35">
        <v>42675</v>
      </c>
      <c r="B88" s="36">
        <v>33281872173</v>
      </c>
      <c r="C88" s="36">
        <v>3043254449</v>
      </c>
      <c r="D88" s="37">
        <v>9.1438799872227403E-2</v>
      </c>
      <c r="E88" s="38">
        <v>11922098095</v>
      </c>
      <c r="F88" s="36">
        <v>14965352544</v>
      </c>
      <c r="G88" s="37">
        <v>0.449654769004872</v>
      </c>
      <c r="H88" s="39">
        <v>15132810963</v>
      </c>
      <c r="I88" s="37">
        <v>0.45468628941122302</v>
      </c>
      <c r="J88" s="39">
        <v>834198081</v>
      </c>
      <c r="K88" s="37">
        <v>2.5064638090784599E-2</v>
      </c>
      <c r="L88" s="39">
        <v>523760498</v>
      </c>
      <c r="M88" s="37">
        <v>1.5737110438904401E-2</v>
      </c>
      <c r="N88" s="40">
        <v>21</v>
      </c>
    </row>
    <row r="89" spans="1:14" x14ac:dyDescent="0.2">
      <c r="A89" s="35">
        <v>42644</v>
      </c>
      <c r="B89" s="36">
        <v>23708569462</v>
      </c>
      <c r="C89" s="36">
        <v>2088620317</v>
      </c>
      <c r="D89" s="37">
        <v>8.8095585874450696E-2</v>
      </c>
      <c r="E89" s="38">
        <v>8348776077</v>
      </c>
      <c r="F89" s="36">
        <v>10437396394</v>
      </c>
      <c r="G89" s="37">
        <v>0.44023729102378001</v>
      </c>
      <c r="H89" s="39">
        <v>10551218042</v>
      </c>
      <c r="I89" s="37">
        <v>0.44503815630510501</v>
      </c>
      <c r="J89" s="39">
        <v>615572057</v>
      </c>
      <c r="K89" s="37">
        <v>2.59641163920344E-2</v>
      </c>
      <c r="L89" s="39">
        <v>362416262</v>
      </c>
      <c r="M89" s="37">
        <v>1.52862981708314E-2</v>
      </c>
      <c r="N89" s="40">
        <v>21</v>
      </c>
    </row>
    <row r="90" spans="1:14" x14ac:dyDescent="0.2">
      <c r="A90" s="35">
        <v>42614</v>
      </c>
      <c r="B90" s="36">
        <v>27977516207</v>
      </c>
      <c r="C90" s="36">
        <v>2545113243</v>
      </c>
      <c r="D90" s="37">
        <v>9.0969949732821895E-2</v>
      </c>
      <c r="E90" s="38">
        <v>9221381766</v>
      </c>
      <c r="F90" s="36">
        <v>11766495009</v>
      </c>
      <c r="G90" s="37">
        <v>0.42056967895012798</v>
      </c>
      <c r="H90" s="39">
        <v>11902907059</v>
      </c>
      <c r="I90" s="37">
        <v>0.42544545308928799</v>
      </c>
      <c r="J90" s="39">
        <v>750304147</v>
      </c>
      <c r="K90" s="37">
        <v>2.68181114237823E-2</v>
      </c>
      <c r="L90" s="39">
        <v>414554469</v>
      </c>
      <c r="M90" s="37">
        <v>1.48174150247218E-2</v>
      </c>
      <c r="N90" s="40">
        <v>21</v>
      </c>
    </row>
    <row r="91" spans="1:14" x14ac:dyDescent="0.2">
      <c r="A91" s="35">
        <v>42583</v>
      </c>
      <c r="B91" s="36">
        <v>23328843942</v>
      </c>
      <c r="C91" s="36">
        <v>1986590461</v>
      </c>
      <c r="D91" s="37">
        <v>8.5155975407055995E-2</v>
      </c>
      <c r="E91" s="38">
        <v>8129472971</v>
      </c>
      <c r="F91" s="36">
        <v>10116063432</v>
      </c>
      <c r="G91" s="37">
        <v>0.43362900695595902</v>
      </c>
      <c r="H91" s="39">
        <v>10224594693</v>
      </c>
      <c r="I91" s="37">
        <v>0.438281241814653</v>
      </c>
      <c r="J91" s="39">
        <v>641655621</v>
      </c>
      <c r="K91" s="37">
        <v>2.7504818609755399E-2</v>
      </c>
      <c r="L91" s="39">
        <v>321724485</v>
      </c>
      <c r="M91" s="37">
        <v>1.37908456072607E-2</v>
      </c>
      <c r="N91" s="40">
        <v>23</v>
      </c>
    </row>
    <row r="92" spans="1:14" x14ac:dyDescent="0.2">
      <c r="A92" s="35">
        <v>42552</v>
      </c>
      <c r="B92" s="36">
        <v>23499713964</v>
      </c>
      <c r="C92" s="36">
        <v>1996871904</v>
      </c>
      <c r="D92" s="37">
        <v>8.4974306796205101E-2</v>
      </c>
      <c r="E92" s="38">
        <v>8427466965</v>
      </c>
      <c r="F92" s="36">
        <v>10424338869</v>
      </c>
      <c r="G92" s="37">
        <v>0.443594287358961</v>
      </c>
      <c r="H92" s="39">
        <v>10541054363</v>
      </c>
      <c r="I92" s="37">
        <v>0.44856096457804501</v>
      </c>
      <c r="J92" s="39">
        <v>652673993</v>
      </c>
      <c r="K92" s="37">
        <v>2.7773699458634001E-2</v>
      </c>
      <c r="L92" s="39">
        <v>327071149</v>
      </c>
      <c r="M92" s="37">
        <v>1.3918090641488299E-2</v>
      </c>
      <c r="N92" s="40">
        <v>20</v>
      </c>
    </row>
    <row r="93" spans="1:14" x14ac:dyDescent="0.2">
      <c r="A93" s="35">
        <v>42522</v>
      </c>
      <c r="B93" s="36">
        <v>31686897931</v>
      </c>
      <c r="C93" s="36">
        <v>2864488308</v>
      </c>
      <c r="D93" s="37">
        <v>9.0399771000000004E-2</v>
      </c>
      <c r="E93" s="38">
        <v>10613227168</v>
      </c>
      <c r="F93" s="36">
        <v>13477715476</v>
      </c>
      <c r="G93" s="37">
        <v>0.42534032500000002</v>
      </c>
      <c r="H93" s="39">
        <v>13642036381</v>
      </c>
      <c r="I93" s="37">
        <v>0.430526093</v>
      </c>
      <c r="J93" s="39">
        <v>910916906</v>
      </c>
      <c r="K93" s="37">
        <v>2.8747431E-2</v>
      </c>
      <c r="L93" s="39">
        <v>509936638</v>
      </c>
      <c r="M93" s="37">
        <v>1.6092980999999999E-2</v>
      </c>
      <c r="N93" s="40">
        <v>22</v>
      </c>
    </row>
    <row r="94" spans="1:14" x14ac:dyDescent="0.2">
      <c r="A94" s="35">
        <v>42491</v>
      </c>
      <c r="B94" s="36">
        <v>26543633798</v>
      </c>
      <c r="C94" s="36">
        <v>2353167407</v>
      </c>
      <c r="D94" s="37">
        <v>8.8652798064796451E-2</v>
      </c>
      <c r="E94" s="38">
        <v>9244746702</v>
      </c>
      <c r="F94" s="36">
        <v>11597914109</v>
      </c>
      <c r="G94" s="37">
        <v>0.43693769275380356</v>
      </c>
      <c r="H94" s="39">
        <v>11724274785</v>
      </c>
      <c r="I94" s="37">
        <v>0.44169818172685144</v>
      </c>
      <c r="J94" s="39">
        <v>708957054</v>
      </c>
      <c r="K94" s="37">
        <v>2.6709118253937719E-2</v>
      </c>
      <c r="L94" s="39">
        <v>434385581</v>
      </c>
      <c r="M94" s="37">
        <v>1.6364962849688271E-2</v>
      </c>
      <c r="N94" s="40">
        <v>21</v>
      </c>
    </row>
    <row r="95" spans="1:14" x14ac:dyDescent="0.2">
      <c r="A95" s="35">
        <v>42461</v>
      </c>
      <c r="B95" s="36">
        <v>27197863877</v>
      </c>
      <c r="C95" s="36">
        <v>2416598906</v>
      </c>
      <c r="D95" s="37">
        <v>8.8852525953099143E-2</v>
      </c>
      <c r="E95" s="38">
        <v>9508475830</v>
      </c>
      <c r="F95" s="36">
        <v>11925074736</v>
      </c>
      <c r="G95" s="37">
        <v>0.43845629899208721</v>
      </c>
      <c r="H95" s="39">
        <v>12034196515</v>
      </c>
      <c r="I95" s="37">
        <v>0.44246844419192694</v>
      </c>
      <c r="J95" s="39">
        <v>644762142</v>
      </c>
      <c r="K95" s="37">
        <v>2.3706352267806079E-2</v>
      </c>
      <c r="L95" s="39">
        <v>436290626</v>
      </c>
      <c r="M95" s="37">
        <v>1.6041356334934493E-2</v>
      </c>
      <c r="N95" s="40">
        <v>21</v>
      </c>
    </row>
    <row r="96" spans="1:14" x14ac:dyDescent="0.2">
      <c r="A96" s="35">
        <v>42430</v>
      </c>
      <c r="B96" s="36">
        <v>31132502400</v>
      </c>
      <c r="C96" s="36">
        <v>2810552222</v>
      </c>
      <c r="D96" s="37">
        <v>9.02771060896152E-2</v>
      </c>
      <c r="E96" s="38">
        <v>10481656438</v>
      </c>
      <c r="F96" s="36">
        <v>13292208660</v>
      </c>
      <c r="G96" s="37">
        <v>0.42695599888558911</v>
      </c>
      <c r="H96" s="39">
        <v>13423382165</v>
      </c>
      <c r="I96" s="37">
        <v>0.43116939308418717</v>
      </c>
      <c r="J96" s="39">
        <v>715930382</v>
      </c>
      <c r="K96" s="37">
        <v>2.299623630640112E-2</v>
      </c>
      <c r="L96" s="39">
        <v>491777637</v>
      </c>
      <c r="M96" s="37">
        <v>1.5796277173016456E-2</v>
      </c>
      <c r="N96" s="40">
        <v>22</v>
      </c>
    </row>
    <row r="97" spans="1:14" x14ac:dyDescent="0.2">
      <c r="A97" s="35">
        <v>42401</v>
      </c>
      <c r="B97" s="36">
        <v>33438469035</v>
      </c>
      <c r="C97" s="36">
        <v>3456005722</v>
      </c>
      <c r="D97" s="37">
        <v>0.10335418521651225</v>
      </c>
      <c r="E97" s="38">
        <v>10603508373</v>
      </c>
      <c r="F97" s="36">
        <v>14059514095</v>
      </c>
      <c r="G97" s="37">
        <v>0.42045926445627418</v>
      </c>
      <c r="H97" s="39">
        <v>14225885757</v>
      </c>
      <c r="I97" s="37">
        <v>0.42543472137165683</v>
      </c>
      <c r="J97" s="39">
        <v>823838260</v>
      </c>
      <c r="K97" s="37">
        <v>2.4637439565121527E-2</v>
      </c>
      <c r="L97" s="39">
        <v>542212223</v>
      </c>
      <c r="M97" s="37">
        <v>1.621522272543241E-2</v>
      </c>
      <c r="N97" s="40">
        <v>20</v>
      </c>
    </row>
    <row r="98" spans="1:14" x14ac:dyDescent="0.2">
      <c r="A98" s="1">
        <v>42370</v>
      </c>
      <c r="B98" s="22">
        <v>34965128810</v>
      </c>
      <c r="C98" s="22">
        <v>3901930974</v>
      </c>
      <c r="D98" s="11">
        <f t="shared" ref="D98:D103" si="0">C98/B98</f>
        <v>0.11159492633941193</v>
      </c>
      <c r="E98" s="5">
        <v>10963707695</v>
      </c>
      <c r="F98" s="22">
        <v>14865638669</v>
      </c>
      <c r="G98" s="11">
        <f t="shared" ref="G98:G103" si="1">F98/B98</f>
        <v>0.42515612482881626</v>
      </c>
      <c r="H98" s="23">
        <v>15049452118</v>
      </c>
      <c r="I98" s="11">
        <f t="shared" ref="I98:I103" si="2">H98/B98</f>
        <v>0.43041317536047136</v>
      </c>
      <c r="J98" s="23">
        <v>911885038</v>
      </c>
      <c r="K98" s="11">
        <f t="shared" ref="K98:K103" si="3">J98/B98</f>
        <v>2.6079842089390546E-2</v>
      </c>
      <c r="L98" s="23">
        <v>483690843</v>
      </c>
      <c r="M98" s="11">
        <f>L98/B98</f>
        <v>1.3833520981100026E-2</v>
      </c>
      <c r="N98" s="4">
        <v>19</v>
      </c>
    </row>
    <row r="99" spans="1:14" x14ac:dyDescent="0.2">
      <c r="A99" s="1">
        <v>42339</v>
      </c>
      <c r="B99" s="22">
        <f>'NASDAQ '!B99+NYSE!B99+'Amex + Regional '!B99</f>
        <v>29028059811</v>
      </c>
      <c r="C99" s="22">
        <f>'NASDAQ '!C99+NYSE!C99+'Amex + Regional '!C99</f>
        <v>3010095925</v>
      </c>
      <c r="D99" s="11">
        <f t="shared" si="0"/>
        <v>0.10369607698890516</v>
      </c>
      <c r="E99" s="5">
        <f>'NASDAQ '!E99+NYSE!E99+'Amex + Regional '!E99</f>
        <v>9878183437</v>
      </c>
      <c r="F99" s="22">
        <f>'NASDAQ '!F99+NYSE!F99+'Amex + Regional '!F99</f>
        <v>12888279362</v>
      </c>
      <c r="G99" s="11">
        <f t="shared" si="1"/>
        <v>0.44399382686665362</v>
      </c>
      <c r="H99" s="23">
        <f>'NASDAQ '!H99+NYSE!H99+'Amex + Regional '!H99</f>
        <v>13036645153</v>
      </c>
      <c r="I99" s="11">
        <f t="shared" si="2"/>
        <v>0.44910494321290623</v>
      </c>
      <c r="J99" s="23">
        <f>'NASDAQ '!J99+NYSE!J99+'Amex + Regional '!J99</f>
        <v>718058490</v>
      </c>
      <c r="K99" s="11">
        <f t="shared" si="3"/>
        <v>2.4736702854935427E-2</v>
      </c>
      <c r="L99" s="23">
        <f>'NASDAQ '!L99+NYSE!L99+'Amex + Regional '!L99</f>
        <v>337440950</v>
      </c>
      <c r="M99" s="11">
        <f>L99/B99</f>
        <v>1.162464705519619E-2</v>
      </c>
      <c r="N99" s="4">
        <v>20</v>
      </c>
    </row>
    <row r="100" spans="1:14" x14ac:dyDescent="0.2">
      <c r="A100" s="1">
        <v>42309</v>
      </c>
      <c r="B100" s="22">
        <f>'NASDAQ '!B100+NYSE!B100+'Amex + Regional '!B100</f>
        <v>21035390184</v>
      </c>
      <c r="C100" s="22">
        <f>'NASDAQ '!C100+NYSE!C100+'Amex + Regional '!C100</f>
        <v>2122372717</v>
      </c>
      <c r="D100" s="11">
        <f t="shared" si="0"/>
        <v>0.10089533393178156</v>
      </c>
      <c r="E100" s="5">
        <f>'NASDAQ '!E100+NYSE!E100+'Amex + Regional '!E100</f>
        <v>6937506079</v>
      </c>
      <c r="F100" s="22">
        <f>'NASDAQ '!F100+NYSE!F100+'Amex + Regional '!F100</f>
        <v>9059878796</v>
      </c>
      <c r="G100" s="11">
        <f t="shared" si="1"/>
        <v>0.43069696909597388</v>
      </c>
      <c r="H100" s="23">
        <f>'NASDAQ '!H100+NYSE!H100+'Amex + Regional '!H100</f>
        <v>9175216007</v>
      </c>
      <c r="I100" s="11">
        <f t="shared" si="2"/>
        <v>0.43617997701696448</v>
      </c>
      <c r="J100" s="23">
        <f>'NASDAQ '!J100+NYSE!J100+'Amex + Regional '!J100</f>
        <v>566763863</v>
      </c>
      <c r="K100" s="11">
        <f t="shared" si="3"/>
        <v>2.6943349186415073E-2</v>
      </c>
      <c r="L100" s="23">
        <f>'NASDAQ '!L100+NYSE!L100+'Amex + Regional '!L100</f>
        <v>249414210</v>
      </c>
      <c r="M100" s="11">
        <f>L100/B100</f>
        <v>1.1856885364061855E-2</v>
      </c>
      <c r="N100" s="4">
        <v>20</v>
      </c>
    </row>
    <row r="101" spans="1:14" x14ac:dyDescent="0.2">
      <c r="A101" s="1">
        <v>42278</v>
      </c>
      <c r="B101" s="22">
        <f>'NASDAQ '!B101+NYSE!B101+'Amex + Regional '!B101</f>
        <v>26089899994</v>
      </c>
      <c r="C101" s="22">
        <f>'NASDAQ '!C101+NYSE!C101+'Amex + Regional '!C101</f>
        <v>2724071193</v>
      </c>
      <c r="D101" s="11">
        <f t="shared" si="0"/>
        <v>0.10441094805370912</v>
      </c>
      <c r="E101" s="5">
        <f>'NASDAQ '!E101+NYSE!E101+'Amex + Regional '!E101</f>
        <v>8345637146</v>
      </c>
      <c r="F101" s="22">
        <f>'NASDAQ '!F101+NYSE!F101+'Amex + Regional '!F101</f>
        <v>11069708339</v>
      </c>
      <c r="G101" s="11">
        <f t="shared" si="1"/>
        <v>0.42429094559755864</v>
      </c>
      <c r="H101" s="23">
        <f>'NASDAQ '!H101+NYSE!H101+'Amex + Regional '!H101</f>
        <v>11209190987</v>
      </c>
      <c r="I101" s="11">
        <f t="shared" si="2"/>
        <v>0.4296371772056552</v>
      </c>
      <c r="J101" s="23">
        <f>'NASDAQ '!J101+NYSE!J101+'Amex + Regional '!J101</f>
        <v>632903211</v>
      </c>
      <c r="K101" s="11">
        <f t="shared" si="3"/>
        <v>2.4258552587229209E-2</v>
      </c>
      <c r="L101" s="23">
        <f>'NASDAQ '!L101+NYSE!L101+'Amex + Regional '!L101</f>
        <v>316453641</v>
      </c>
      <c r="M101" s="11">
        <f>L101/B101</f>
        <v>1.2129354312311512E-2</v>
      </c>
      <c r="N101" s="4">
        <v>22</v>
      </c>
    </row>
    <row r="102" spans="1:14" x14ac:dyDescent="0.2">
      <c r="A102" s="1">
        <v>42248</v>
      </c>
      <c r="B102" s="22">
        <f>'NASDAQ '!B102+NYSE!B102+'Amex + Regional '!B102</f>
        <v>28516266328</v>
      </c>
      <c r="C102" s="22">
        <f>'NASDAQ '!C102+NYSE!C102+'Amex + Regional '!C102</f>
        <v>2998066630</v>
      </c>
      <c r="D102" s="11">
        <f t="shared" si="0"/>
        <v>0.10513531454348254</v>
      </c>
      <c r="E102" s="5">
        <f>'NASDAQ '!E102+NYSE!E102+'Amex + Regional '!E102</f>
        <v>9197220462</v>
      </c>
      <c r="F102" s="22">
        <f>'NASDAQ '!F102+NYSE!F102+'Amex + Regional '!F102</f>
        <v>12195287092</v>
      </c>
      <c r="G102" s="11">
        <f t="shared" si="1"/>
        <v>0.42766072359288843</v>
      </c>
      <c r="H102" s="23">
        <f>'NASDAQ '!H102+NYSE!H102+'Amex + Regional '!H102</f>
        <v>12358244835</v>
      </c>
      <c r="I102" s="11">
        <f t="shared" si="2"/>
        <v>0.43337527756449279</v>
      </c>
      <c r="J102" s="23">
        <f>'NASDAQ '!J102+NYSE!J102+'Amex + Regional '!J102</f>
        <v>787053275</v>
      </c>
      <c r="K102" s="11">
        <f t="shared" si="3"/>
        <v>2.760015164492961E-2</v>
      </c>
      <c r="L102" s="23">
        <f>'NASDAQ '!L102+NYSE!L102+'Amex + Regional '!L102</f>
        <v>328051892</v>
      </c>
      <c r="M102" s="11">
        <f t="shared" ref="M102:M107" si="4">L102/B102</f>
        <v>1.1504026797431306E-2</v>
      </c>
      <c r="N102" s="4">
        <v>21</v>
      </c>
    </row>
    <row r="103" spans="1:14" x14ac:dyDescent="0.2">
      <c r="A103" s="1">
        <v>42217</v>
      </c>
      <c r="B103" s="22">
        <f>'NASDAQ '!B103+NYSE!B103+'Amex + Regional '!B103</f>
        <v>32326894012</v>
      </c>
      <c r="C103" s="22">
        <f>'NASDAQ '!C103+NYSE!C103+'Amex + Regional '!C103</f>
        <v>3502313693</v>
      </c>
      <c r="D103" s="11">
        <f t="shared" si="0"/>
        <v>0.1083405566801411</v>
      </c>
      <c r="E103" s="5">
        <f>'NASDAQ '!E103+NYSE!E103+'Amex + Regional '!E103</f>
        <v>10418737813</v>
      </c>
      <c r="F103" s="22">
        <f>'NASDAQ '!F103+NYSE!F103+'Amex + Regional '!F103</f>
        <v>13921051506</v>
      </c>
      <c r="G103" s="11">
        <f t="shared" si="1"/>
        <v>0.43063374727038095</v>
      </c>
      <c r="H103" s="23">
        <f>'NASDAQ '!H103+NYSE!H103+'Amex + Regional '!H103</f>
        <v>14132389300</v>
      </c>
      <c r="I103" s="11">
        <f t="shared" si="2"/>
        <v>0.43717126967886072</v>
      </c>
      <c r="J103" s="23">
        <f>'NASDAQ '!J103+NYSE!J103+'Amex + Regional '!J103</f>
        <v>926640792</v>
      </c>
      <c r="K103" s="11">
        <f t="shared" si="3"/>
        <v>2.8664702264808477E-2</v>
      </c>
      <c r="L103" s="23">
        <f>'NASDAQ '!L103+NYSE!L103+'Amex + Regional '!L103</f>
        <v>389901891</v>
      </c>
      <c r="M103" s="11">
        <f t="shared" si="4"/>
        <v>1.2061223415254967E-2</v>
      </c>
      <c r="N103" s="4">
        <v>21</v>
      </c>
    </row>
    <row r="104" spans="1:14" x14ac:dyDescent="0.2">
      <c r="A104" s="1">
        <v>42186</v>
      </c>
      <c r="B104" s="22">
        <f>'NASDAQ '!B104+NYSE!B104+'Amex + Regional '!B104</f>
        <v>24068290437</v>
      </c>
      <c r="C104" s="22">
        <f>'NASDAQ '!C104+NYSE!C104+'Amex + Regional '!C104</f>
        <v>2520876029</v>
      </c>
      <c r="D104" s="11">
        <f t="shared" ref="D104:D109" si="5">C104/B104</f>
        <v>0.10473847469966859</v>
      </c>
      <c r="E104" s="5">
        <f>'NASDAQ '!E104+NYSE!E104+'Amex + Regional '!E104</f>
        <v>8210171133</v>
      </c>
      <c r="F104" s="22">
        <f>'NASDAQ '!F104+NYSE!F104+'Amex + Regional '!F104</f>
        <v>10731047162</v>
      </c>
      <c r="G104" s="11">
        <f t="shared" ref="G104:G109" si="6">F104/B104</f>
        <v>0.44585830431492729</v>
      </c>
      <c r="H104" s="23">
        <f>'NASDAQ '!H104+NYSE!H104+'Amex + Regional '!H104</f>
        <v>10856095029</v>
      </c>
      <c r="I104" s="11">
        <f t="shared" ref="I104:I109" si="7">H104/B104</f>
        <v>0.45105384852390712</v>
      </c>
      <c r="J104" s="23">
        <f>'NASDAQ '!J104+NYSE!J104+'Amex + Regional '!J104</f>
        <v>702086603</v>
      </c>
      <c r="K104" s="11">
        <f t="shared" ref="K104:K110" si="8">J104/B104</f>
        <v>2.9170605400402165E-2</v>
      </c>
      <c r="L104" s="23">
        <f>'NASDAQ '!L104+NYSE!L104+'Amex + Regional '!L104</f>
        <v>294116415</v>
      </c>
      <c r="M104" s="11">
        <f t="shared" si="4"/>
        <v>1.2220079185510288E-2</v>
      </c>
      <c r="N104" s="4">
        <v>22</v>
      </c>
    </row>
    <row r="105" spans="1:14" x14ac:dyDescent="0.2">
      <c r="A105" s="1">
        <v>42156</v>
      </c>
      <c r="B105" s="22">
        <f>'NASDAQ '!B105+NYSE!B105+'Amex + Regional '!B105</f>
        <v>20982537742</v>
      </c>
      <c r="C105" s="22">
        <f>'NASDAQ '!C105+NYSE!C105+'Amex + Regional '!C105</f>
        <v>2268442255</v>
      </c>
      <c r="D105" s="11">
        <f t="shared" si="5"/>
        <v>0.10811095792571075</v>
      </c>
      <c r="E105" s="5">
        <f>'NASDAQ '!E105+NYSE!E105+'Amex + Regional '!E105</f>
        <v>7111936176</v>
      </c>
      <c r="F105" s="22">
        <f>'NASDAQ '!F105+NYSE!F105+'Amex + Regional '!F105</f>
        <v>9380378431</v>
      </c>
      <c r="G105" s="11">
        <f t="shared" si="6"/>
        <v>0.4470564307492525</v>
      </c>
      <c r="H105" s="23">
        <f>'NASDAQ '!H105+NYSE!H105+'Amex + Regional '!H105</f>
        <v>9495992478</v>
      </c>
      <c r="I105" s="11">
        <f t="shared" si="7"/>
        <v>0.45256644333312501</v>
      </c>
      <c r="J105" s="23">
        <f>'NASDAQ '!J105+NYSE!J105+'Amex + Regional '!J105</f>
        <v>556145696</v>
      </c>
      <c r="K105" s="11">
        <f t="shared" si="8"/>
        <v>2.6505168385175016E-2</v>
      </c>
      <c r="L105" s="23">
        <f>'NASDAQ '!L105+NYSE!L105+'Amex + Regional '!L105</f>
        <v>230877260</v>
      </c>
      <c r="M105" s="11">
        <f t="shared" si="4"/>
        <v>1.1003304883272589E-2</v>
      </c>
      <c r="N105" s="4">
        <v>22</v>
      </c>
    </row>
    <row r="106" spans="1:14" x14ac:dyDescent="0.2">
      <c r="A106" s="1">
        <v>42125</v>
      </c>
      <c r="B106" s="22">
        <f>'NASDAQ '!B106+NYSE!B106+'Amex + Regional '!B106</f>
        <v>18717409607</v>
      </c>
      <c r="C106" s="22">
        <f>'NASDAQ '!C106+NYSE!C106+'Amex + Regional '!C106</f>
        <v>2139795749</v>
      </c>
      <c r="D106" s="11">
        <f t="shared" si="5"/>
        <v>0.11432114774043049</v>
      </c>
      <c r="E106" s="5">
        <f>'NASDAQ '!E106+NYSE!E106+'Amex + Regional '!E106</f>
        <v>6418187279</v>
      </c>
      <c r="F106" s="22">
        <f>'NASDAQ '!F106+NYSE!F106+'Amex + Regional '!F106</f>
        <v>8557983028</v>
      </c>
      <c r="G106" s="11">
        <f t="shared" si="6"/>
        <v>0.45722048123579329</v>
      </c>
      <c r="H106" s="23">
        <f>'NASDAQ '!H106+NYSE!H106+'Amex + Regional '!H106</f>
        <v>8658026470</v>
      </c>
      <c r="I106" s="11">
        <f t="shared" si="7"/>
        <v>0.46256542180719507</v>
      </c>
      <c r="J106" s="23">
        <f>'NASDAQ '!J106+NYSE!J106+'Amex + Regional '!J106</f>
        <v>463615627</v>
      </c>
      <c r="K106" s="11">
        <f t="shared" si="8"/>
        <v>2.4769219498547251E-2</v>
      </c>
      <c r="L106" s="23">
        <f>'NASDAQ '!L106+NYSE!L106+'Amex + Regional '!L106</f>
        <v>209760905</v>
      </c>
      <c r="M106" s="11">
        <f t="shared" si="4"/>
        <v>1.1206727287816199E-2</v>
      </c>
      <c r="N106" s="4">
        <v>20</v>
      </c>
    </row>
    <row r="107" spans="1:14" x14ac:dyDescent="0.2">
      <c r="A107" s="1">
        <v>42095</v>
      </c>
      <c r="B107" s="22">
        <f>'NASDAQ '!B107+NYSE!B107+'Amex + Regional '!B107</f>
        <v>21115689784</v>
      </c>
      <c r="C107" s="22">
        <f>'NASDAQ '!C107+NYSE!C107+'Amex + Regional '!C107</f>
        <v>2471361166</v>
      </c>
      <c r="D107" s="11">
        <f t="shared" si="5"/>
        <v>0.11703909231857657</v>
      </c>
      <c r="E107" s="5">
        <f>'NASDAQ '!E107+NYSE!E107+'Amex + Regional '!E107</f>
        <v>7083536708</v>
      </c>
      <c r="F107" s="22">
        <f>'NASDAQ '!F107+NYSE!F107+'Amex + Regional '!F107</f>
        <v>9554897874</v>
      </c>
      <c r="G107" s="11">
        <f t="shared" si="6"/>
        <v>0.45250228487634048</v>
      </c>
      <c r="H107" s="23">
        <f>'NASDAQ '!H107+NYSE!H107+'Amex + Regional '!H107</f>
        <v>9665107280</v>
      </c>
      <c r="I107" s="11">
        <f t="shared" si="7"/>
        <v>0.45772159843546978</v>
      </c>
      <c r="J107" s="23">
        <f>'NASDAQ '!J107+NYSE!J107+'Amex + Regional '!J107</f>
        <v>524872787</v>
      </c>
      <c r="K107" s="11">
        <f t="shared" si="8"/>
        <v>2.4857004074653154E-2</v>
      </c>
      <c r="L107" s="23">
        <f>'NASDAQ '!L107+NYSE!L107+'Amex + Regional '!L107</f>
        <v>262040207</v>
      </c>
      <c r="M107" s="11">
        <f t="shared" si="4"/>
        <v>1.2409739377709358E-2</v>
      </c>
      <c r="N107" s="4">
        <v>21</v>
      </c>
    </row>
    <row r="108" spans="1:14" x14ac:dyDescent="0.2">
      <c r="A108" s="1">
        <v>42064</v>
      </c>
      <c r="B108" s="22">
        <f>'NASDAQ '!B108+NYSE!B108+'Amex + Regional '!B108</f>
        <v>24285569874</v>
      </c>
      <c r="C108" s="22">
        <f>'NASDAQ '!C108+NYSE!C108+'Amex + Regional '!C108</f>
        <v>2902112000</v>
      </c>
      <c r="D108" s="11">
        <f t="shared" si="5"/>
        <v>0.11949943999901709</v>
      </c>
      <c r="E108" s="5">
        <f>'NASDAQ '!E108+NYSE!E108+'Amex + Regional '!E108</f>
        <v>8184596106</v>
      </c>
      <c r="F108" s="22">
        <f>'NASDAQ '!F108+NYSE!F108+'Amex + Regional '!F108</f>
        <v>11086708106</v>
      </c>
      <c r="G108" s="11">
        <f t="shared" si="6"/>
        <v>0.45651422484713317</v>
      </c>
      <c r="H108" s="23">
        <f>'NASDAQ '!H108+NYSE!H108+'Amex + Regional '!H108</f>
        <v>11224973965</v>
      </c>
      <c r="I108" s="11">
        <f t="shared" si="7"/>
        <v>0.46220755877824371</v>
      </c>
      <c r="J108" s="23">
        <f>'NASDAQ '!J108+NYSE!J108+'Amex + Regional '!J108</f>
        <v>635429067</v>
      </c>
      <c r="K108" s="11">
        <f t="shared" si="8"/>
        <v>2.6164881874165404E-2</v>
      </c>
      <c r="L108" s="23">
        <f>'NASDAQ '!L108+NYSE!L108+'Amex + Regional '!L108</f>
        <v>295448865</v>
      </c>
      <c r="M108" s="11">
        <f t="shared" ref="M108:M113" si="9">L108/B108</f>
        <v>1.2165613841176771E-2</v>
      </c>
      <c r="N108" s="25">
        <v>22</v>
      </c>
    </row>
    <row r="109" spans="1:14" x14ac:dyDescent="0.2">
      <c r="A109" s="1">
        <v>42036</v>
      </c>
      <c r="B109" s="22">
        <f>'NASDAQ '!B109+NYSE!B109+'Amex + Regional '!B109</f>
        <v>20211637582</v>
      </c>
      <c r="C109" s="22">
        <f>'NASDAQ '!C109+NYSE!C109+'Amex + Regional '!C109</f>
        <v>2525664317</v>
      </c>
      <c r="D109" s="11">
        <f t="shared" si="5"/>
        <v>0.12496089476932321</v>
      </c>
      <c r="E109" s="5">
        <f>'NASDAQ '!E109+NYSE!E109+'Amex + Regional '!E109</f>
        <v>6657029822</v>
      </c>
      <c r="F109" s="22">
        <f>'NASDAQ '!F109+NYSE!F109+'Amex + Regional '!F109</f>
        <v>9182694139</v>
      </c>
      <c r="G109" s="11">
        <f t="shared" si="6"/>
        <v>0.45432707279383872</v>
      </c>
      <c r="H109" s="23">
        <f>'NASDAQ '!H109+NYSE!H109+'Amex + Regional '!H109</f>
        <v>9298615662</v>
      </c>
      <c r="I109" s="11">
        <f t="shared" si="7"/>
        <v>0.46006245779318367</v>
      </c>
      <c r="J109" s="23">
        <f>'NASDAQ '!J109+NYSE!J109+'Amex + Regional '!J109</f>
        <v>489367877</v>
      </c>
      <c r="K109" s="11">
        <f t="shared" si="8"/>
        <v>2.4212183451964294E-2</v>
      </c>
      <c r="L109" s="23">
        <f>'NASDAQ '!L109+NYSE!L109+'Amex + Regional '!L109</f>
        <v>265946412</v>
      </c>
      <c r="M109" s="11">
        <f t="shared" si="9"/>
        <v>1.3158083352773232E-2</v>
      </c>
      <c r="N109" s="25">
        <v>19</v>
      </c>
    </row>
    <row r="110" spans="1:14" x14ac:dyDescent="0.2">
      <c r="A110" s="1">
        <v>42005</v>
      </c>
      <c r="B110" s="22">
        <f>'NASDAQ '!B110+NYSE!B110+'Amex + Regional '!B110</f>
        <v>26533677519</v>
      </c>
      <c r="C110" s="22">
        <f>'NASDAQ '!C110+NYSE!C110+'Amex + Regional '!C110</f>
        <v>3484124622</v>
      </c>
      <c r="D110" s="11">
        <f t="shared" ref="D110:D115" si="10">C110/B110</f>
        <v>0.13130952614861316</v>
      </c>
      <c r="E110" s="5">
        <f>'NASDAQ '!E110+NYSE!E110+'Amex + Regional '!E110</f>
        <v>7889956311</v>
      </c>
      <c r="F110" s="22">
        <f>'NASDAQ '!F110+NYSE!F110+'Amex + Regional '!F110</f>
        <v>11374080933</v>
      </c>
      <c r="G110" s="11">
        <f t="shared" ref="G110:G115" si="11">F110/B110</f>
        <v>0.42866583137054221</v>
      </c>
      <c r="H110" s="23">
        <f>'NASDAQ '!H110+NYSE!H110+'Amex + Regional '!H110</f>
        <v>11541162190</v>
      </c>
      <c r="I110" s="11">
        <f t="shared" ref="I110:I115" si="12">H110/B110</f>
        <v>0.43496278198661709</v>
      </c>
      <c r="J110" s="23">
        <f>'NASDAQ '!J110+NYSE!J110+'Amex + Regional '!J110</f>
        <v>697810702</v>
      </c>
      <c r="K110" s="11">
        <f t="shared" si="8"/>
        <v>2.6299057169904848E-2</v>
      </c>
      <c r="L110" s="23">
        <f>'NASDAQ '!L110+NYSE!L110+'Amex + Regional '!L110</f>
        <v>363666764</v>
      </c>
      <c r="M110" s="11">
        <f t="shared" si="9"/>
        <v>1.3705856029176081E-2</v>
      </c>
      <c r="N110" s="25">
        <v>20</v>
      </c>
    </row>
    <row r="111" spans="1:14" x14ac:dyDescent="0.2">
      <c r="A111" s="1">
        <v>41974</v>
      </c>
      <c r="B111" s="22">
        <f>'NASDAQ '!B111+NYSE!B111+'Amex + Regional '!B111</f>
        <v>27053761715</v>
      </c>
      <c r="C111" s="22">
        <f>'NASDAQ '!C111+NYSE!C111+'Amex + Regional '!C111</f>
        <v>3431008580</v>
      </c>
      <c r="D111" s="11">
        <f t="shared" si="10"/>
        <v>0.1268218673670683</v>
      </c>
      <c r="E111" s="5">
        <f>'NASDAQ '!E111+NYSE!E111+'Amex + Regional '!E111</f>
        <v>8623290506</v>
      </c>
      <c r="F111" s="22">
        <f>'NASDAQ '!F111+NYSE!F111+'Amex + Regional '!F111</f>
        <v>12054299086</v>
      </c>
      <c r="G111" s="11">
        <f t="shared" si="11"/>
        <v>0.44556831737438107</v>
      </c>
      <c r="H111" s="23">
        <f>'NASDAQ '!H111+NYSE!H111+'Amex + Regional '!H111</f>
        <v>12223355246</v>
      </c>
      <c r="I111" s="11">
        <f t="shared" si="12"/>
        <v>0.45181721398923763</v>
      </c>
      <c r="J111" s="23">
        <f>'NASDAQ '!J111+NYSE!J111+'Amex + Regional '!J111</f>
        <v>682995049</v>
      </c>
      <c r="K111" s="11">
        <f t="shared" ref="K111:K116" si="13">J111/B111</f>
        <v>2.5245844041766375E-2</v>
      </c>
      <c r="L111" s="23">
        <f>'NASDAQ '!L111+NYSE!L111+'Amex + Regional '!L111</f>
        <v>307087431</v>
      </c>
      <c r="M111" s="11">
        <f t="shared" si="9"/>
        <v>1.1351006718956015E-2</v>
      </c>
      <c r="N111" s="25">
        <v>22</v>
      </c>
    </row>
    <row r="112" spans="1:14" x14ac:dyDescent="0.2">
      <c r="A112" s="1">
        <v>41944</v>
      </c>
      <c r="B112" s="22">
        <f>'NASDAQ '!B112+NYSE!B112+'Amex + Regional '!B112</f>
        <v>18177354526</v>
      </c>
      <c r="C112" s="22">
        <f>'NASDAQ '!C112+NYSE!C112+'Amex + Regional '!C112</f>
        <v>2209877649</v>
      </c>
      <c r="D112" s="11">
        <f t="shared" si="10"/>
        <v>0.12157311702531295</v>
      </c>
      <c r="E112" s="5">
        <f>'NASDAQ '!E112+NYSE!E112+'Amex + Regional '!E112</f>
        <v>5771740028</v>
      </c>
      <c r="F112" s="22">
        <f>'NASDAQ '!F112+NYSE!F112+'Amex + Regional '!F112</f>
        <v>7981617677</v>
      </c>
      <c r="G112" s="11">
        <f t="shared" si="11"/>
        <v>0.43909677096210475</v>
      </c>
      <c r="H112" s="23">
        <f>'NASDAQ '!H112+NYSE!H112+'Amex + Regional '!H112</f>
        <v>8083744606</v>
      </c>
      <c r="I112" s="11">
        <f t="shared" si="12"/>
        <v>0.44471513137059665</v>
      </c>
      <c r="J112" s="23">
        <f>'NASDAQ '!J112+NYSE!J112+'Amex + Regional '!J112</f>
        <v>502893218</v>
      </c>
      <c r="K112" s="11">
        <f t="shared" si="13"/>
        <v>2.7665919002717702E-2</v>
      </c>
      <c r="L112" s="23">
        <f>'NASDAQ '!L112+NYSE!L112+'Amex + Regional '!L112</f>
        <v>189301435</v>
      </c>
      <c r="M112" s="11">
        <f t="shared" si="9"/>
        <v>1.0414135606434505E-2</v>
      </c>
      <c r="N112" s="25">
        <v>19</v>
      </c>
    </row>
    <row r="113" spans="1:14" x14ac:dyDescent="0.2">
      <c r="A113" s="1">
        <v>41913</v>
      </c>
      <c r="B113" s="22">
        <f>'NASDAQ '!B113+NYSE!B113+'Amex + Regional '!B113</f>
        <v>32117579457</v>
      </c>
      <c r="C113" s="22">
        <f>'NASDAQ '!C113+NYSE!C113+'Amex + Regional '!C113</f>
        <v>4536356757</v>
      </c>
      <c r="D113" s="11">
        <f t="shared" si="10"/>
        <v>0.14124217433861769</v>
      </c>
      <c r="E113" s="5">
        <f>'NASDAQ '!E113+NYSE!E113+'Amex + Regional '!E113</f>
        <v>8931579120</v>
      </c>
      <c r="F113" s="22">
        <f>'NASDAQ '!F113+NYSE!F113+'Amex + Regional '!F113</f>
        <v>13467935877</v>
      </c>
      <c r="G113" s="11">
        <f t="shared" si="11"/>
        <v>0.41933221944795951</v>
      </c>
      <c r="H113" s="23">
        <f>'NASDAQ '!H113+NYSE!H113+'Amex + Regional '!H113</f>
        <v>13723747596</v>
      </c>
      <c r="I113" s="11">
        <f t="shared" si="12"/>
        <v>0.4272970699542839</v>
      </c>
      <c r="J113" s="23">
        <f>'NASDAQ '!J113+NYSE!J113+'Amex + Regional '!J113</f>
        <v>958662552</v>
      </c>
      <c r="K113" s="11">
        <f t="shared" si="13"/>
        <v>2.9848530562008473E-2</v>
      </c>
      <c r="L113" s="23">
        <f>'NASDAQ '!L113+NYSE!L113+'Amex + Regional '!L113</f>
        <v>377417440</v>
      </c>
      <c r="M113" s="11">
        <f t="shared" si="9"/>
        <v>1.1751117188183438E-2</v>
      </c>
      <c r="N113" s="25">
        <v>23</v>
      </c>
    </row>
    <row r="114" spans="1:14" x14ac:dyDescent="0.2">
      <c r="A114" s="1">
        <v>41883</v>
      </c>
      <c r="B114" s="22">
        <f>'NASDAQ '!B114+NYSE!B114+'Amex + Regional '!B114</f>
        <v>19043198953</v>
      </c>
      <c r="C114" s="22">
        <f>'NASDAQ '!C114+NYSE!C114+'Amex + Regional '!C114</f>
        <v>2376966175</v>
      </c>
      <c r="D114" s="11">
        <f t="shared" si="10"/>
        <v>0.12481968921642447</v>
      </c>
      <c r="E114" s="5">
        <f>'NASDAQ '!E114+NYSE!E114+'Amex + Regional '!E114</f>
        <v>5966544568</v>
      </c>
      <c r="F114" s="22">
        <f>'NASDAQ '!F114+NYSE!F114+'Amex + Regional '!F114</f>
        <v>8343510743</v>
      </c>
      <c r="G114" s="11">
        <f t="shared" si="11"/>
        <v>0.43813598563940814</v>
      </c>
      <c r="H114" s="23">
        <f>'NASDAQ '!H114+NYSE!H114+'Amex + Regional '!H114</f>
        <v>8474115127</v>
      </c>
      <c r="I114" s="11">
        <f t="shared" si="12"/>
        <v>0.44499430730701983</v>
      </c>
      <c r="J114" s="23">
        <f>'NASDAQ '!J114+NYSE!J114+'Amex + Regional '!J114</f>
        <v>601466978</v>
      </c>
      <c r="K114" s="11">
        <f t="shared" si="13"/>
        <v>3.158434564930316E-2</v>
      </c>
      <c r="L114" s="23">
        <f>'NASDAQ '!L114+NYSE!L114+'Amex + Regional '!L114</f>
        <v>191400801</v>
      </c>
      <c r="M114" s="11">
        <f t="shared" ref="M114:M119" si="14">L114/B114</f>
        <v>1.0050874407834056E-2</v>
      </c>
      <c r="N114" s="25">
        <v>21</v>
      </c>
    </row>
    <row r="115" spans="1:14" x14ac:dyDescent="0.2">
      <c r="A115" s="1">
        <v>41852</v>
      </c>
      <c r="B115" s="22">
        <f>'NASDAQ '!B115+NYSE!B115+'Amex + Regional '!B115</f>
        <v>16458860197</v>
      </c>
      <c r="C115" s="22">
        <f>'NASDAQ '!C115+NYSE!C115+'Amex + Regional '!C115</f>
        <v>2118053206</v>
      </c>
      <c r="D115" s="11">
        <f t="shared" si="10"/>
        <v>0.12868772081714766</v>
      </c>
      <c r="E115" s="5">
        <f>'NASDAQ '!E115+NYSE!E115+'Amex + Regional '!E115</f>
        <v>5248508622</v>
      </c>
      <c r="F115" s="22">
        <f>'NASDAQ '!F115+NYSE!F115+'Amex + Regional '!F115</f>
        <v>7366561828</v>
      </c>
      <c r="G115" s="11">
        <f t="shared" si="11"/>
        <v>0.44757423903161425</v>
      </c>
      <c r="H115" s="23">
        <f>'NASDAQ '!H115+NYSE!H115+'Amex + Regional '!H115</f>
        <v>7470480214</v>
      </c>
      <c r="I115" s="11">
        <f t="shared" si="12"/>
        <v>0.45388806543005111</v>
      </c>
      <c r="J115" s="23">
        <f>'NASDAQ '!J115+NYSE!J115+'Amex + Regional '!J115</f>
        <v>508851119</v>
      </c>
      <c r="K115" s="11">
        <f t="shared" si="13"/>
        <v>3.0916546644751842E-2</v>
      </c>
      <c r="L115" s="23">
        <f>'NASDAQ '!L115+NYSE!L115+'Amex + Regional '!L115</f>
        <v>167236309</v>
      </c>
      <c r="M115" s="11">
        <f t="shared" si="14"/>
        <v>1.0160868188824073E-2</v>
      </c>
      <c r="N115" s="25">
        <v>21</v>
      </c>
    </row>
    <row r="116" spans="1:14" x14ac:dyDescent="0.2">
      <c r="A116" s="1">
        <v>41821</v>
      </c>
      <c r="B116" s="22">
        <f>'NASDAQ '!B116+NYSE!B116+'Amex + Regional '!B116</f>
        <v>17177596829</v>
      </c>
      <c r="C116" s="22">
        <f>'NASDAQ '!C116+NYSE!C116+'Amex + Regional '!C116</f>
        <v>2140668771</v>
      </c>
      <c r="D116" s="11">
        <f t="shared" ref="D116:D121" si="15">C116/B116</f>
        <v>0.12461980522129996</v>
      </c>
      <c r="E116" s="5">
        <f>'NASDAQ '!E116+NYSE!E116+'Amex + Regional '!E116</f>
        <v>5413241164</v>
      </c>
      <c r="F116" s="22">
        <f>'NASDAQ '!F116+NYSE!F116+'Amex + Regional '!F116</f>
        <v>7553909935</v>
      </c>
      <c r="G116" s="11">
        <f t="shared" ref="G116:G121" si="16">F116/B116</f>
        <v>0.43975359360205413</v>
      </c>
      <c r="H116" s="23">
        <f>'NASDAQ '!H116+NYSE!H116+'Amex + Regional '!H116</f>
        <v>7669692710</v>
      </c>
      <c r="I116" s="11">
        <f t="shared" ref="I116:I121" si="17">H116/B116</f>
        <v>0.44649392964280521</v>
      </c>
      <c r="J116" s="23">
        <f>'NASDAQ '!J116+NYSE!J116+'Amex + Regional '!J116</f>
        <v>548264753</v>
      </c>
      <c r="K116" s="11">
        <f t="shared" si="13"/>
        <v>3.191743050310708E-2</v>
      </c>
      <c r="L116" s="23">
        <f>'NASDAQ '!L116+NYSE!L116+'Amex + Regional '!L116</f>
        <v>214430662</v>
      </c>
      <c r="M116" s="11">
        <f t="shared" si="14"/>
        <v>1.2483158391398989E-2</v>
      </c>
      <c r="N116" s="25">
        <v>22</v>
      </c>
    </row>
    <row r="117" spans="1:14" x14ac:dyDescent="0.2">
      <c r="A117" s="1">
        <v>41791</v>
      </c>
      <c r="B117" s="22">
        <f>'NASDAQ '!B117+NYSE!B117+'Amex + Regional '!B117</f>
        <v>15203022540</v>
      </c>
      <c r="C117" s="22">
        <f>'NASDAQ '!C117+NYSE!C117+'Amex + Regional '!C117</f>
        <v>1850065899</v>
      </c>
      <c r="D117" s="11">
        <f t="shared" si="15"/>
        <v>0.12169066342777388</v>
      </c>
      <c r="E117" s="5">
        <f>'NASDAQ '!E117+NYSE!E117+'Amex + Regional '!E117</f>
        <v>4976959974</v>
      </c>
      <c r="F117" s="22">
        <f>'NASDAQ '!F117+NYSE!F117+'Amex + Regional '!F117</f>
        <v>6827025873</v>
      </c>
      <c r="G117" s="11">
        <f t="shared" si="16"/>
        <v>0.44905714340932629</v>
      </c>
      <c r="H117" s="23">
        <f>'NASDAQ '!H117+NYSE!H117+'Amex + Regional '!H117</f>
        <v>6936558134</v>
      </c>
      <c r="I117" s="11">
        <f t="shared" si="17"/>
        <v>0.45626178056038058</v>
      </c>
      <c r="J117" s="23">
        <f>'NASDAQ '!J117+NYSE!J117+'Amex + Regional '!J117</f>
        <v>479846620</v>
      </c>
      <c r="K117" s="11">
        <f t="shared" ref="K117:K122" si="18">J117/B117</f>
        <v>3.1562580318321362E-2</v>
      </c>
      <c r="L117" s="23">
        <f>'NASDAQ '!L117+NYSE!L117+'Amex + Regional '!L117</f>
        <v>134393283</v>
      </c>
      <c r="M117" s="11">
        <f t="shared" si="14"/>
        <v>8.8399055284173779E-3</v>
      </c>
      <c r="N117" s="25">
        <v>21</v>
      </c>
    </row>
    <row r="118" spans="1:14" x14ac:dyDescent="0.2">
      <c r="A118" s="1">
        <v>41760</v>
      </c>
      <c r="B118" s="22">
        <f>'NASDAQ '!B118+NYSE!B118+'Amex + Regional '!B118</f>
        <v>16185031282</v>
      </c>
      <c r="C118" s="22">
        <f>'NASDAQ '!C118+NYSE!C118+'Amex + Regional '!C118</f>
        <v>2136898997</v>
      </c>
      <c r="D118" s="11">
        <f t="shared" si="15"/>
        <v>0.13202933993563101</v>
      </c>
      <c r="E118" s="5">
        <f>'NASDAQ '!E118+NYSE!E118+'Amex + Regional '!E118</f>
        <v>5045046818</v>
      </c>
      <c r="F118" s="22">
        <f>'NASDAQ '!F118+NYSE!F118+'Amex + Regional '!F118</f>
        <v>7181945815</v>
      </c>
      <c r="G118" s="11">
        <f t="shared" si="16"/>
        <v>0.44374000209609232</v>
      </c>
      <c r="H118" s="23">
        <f>'NASDAQ '!H118+NYSE!H118+'Amex + Regional '!H118</f>
        <v>7296838081</v>
      </c>
      <c r="I118" s="11">
        <f t="shared" si="17"/>
        <v>0.45083867642042164</v>
      </c>
      <c r="J118" s="23">
        <f>'NASDAQ '!J118+NYSE!J118+'Amex + Regional '!J118</f>
        <v>499318435</v>
      </c>
      <c r="K118" s="11">
        <f t="shared" si="18"/>
        <v>3.0850631444581226E-2</v>
      </c>
      <c r="L118" s="23">
        <f>'NASDAQ '!L118+NYSE!L118+'Amex + Regional '!L118</f>
        <v>155684410</v>
      </c>
      <c r="M118" s="11">
        <f t="shared" si="14"/>
        <v>9.6190367066601012E-3</v>
      </c>
      <c r="N118" s="25">
        <v>21</v>
      </c>
    </row>
    <row r="119" spans="1:14" x14ac:dyDescent="0.2">
      <c r="A119" s="1">
        <v>41730</v>
      </c>
      <c r="B119" s="22">
        <f>'NASDAQ '!B119+NYSE!B119+'Amex + Regional '!B119</f>
        <v>20700943492</v>
      </c>
      <c r="C119" s="22">
        <f>'NASDAQ '!C119+NYSE!C119+'Amex + Regional '!C119</f>
        <v>2900570212</v>
      </c>
      <c r="D119" s="11">
        <f t="shared" si="15"/>
        <v>0.14011777835734598</v>
      </c>
      <c r="E119" s="5">
        <f>'NASDAQ '!E119+NYSE!E119+'Amex + Regional '!E119</f>
        <v>5864795525</v>
      </c>
      <c r="F119" s="22">
        <f>'NASDAQ '!F119+NYSE!F119+'Amex + Regional '!F119</f>
        <v>8765365737</v>
      </c>
      <c r="G119" s="11">
        <f t="shared" si="16"/>
        <v>0.42342832056845264</v>
      </c>
      <c r="H119" s="23">
        <f>'NASDAQ '!H119+NYSE!H119+'Amex + Regional '!H119</f>
        <v>8910902389</v>
      </c>
      <c r="I119" s="11">
        <f t="shared" si="17"/>
        <v>0.43045875626121438</v>
      </c>
      <c r="J119" s="23">
        <f>'NASDAQ '!J119+NYSE!J119+'Amex + Regional '!J119</f>
        <v>688726755</v>
      </c>
      <c r="K119" s="11">
        <f t="shared" si="18"/>
        <v>3.3270307474930427E-2</v>
      </c>
      <c r="L119" s="23">
        <f>'NASDAQ '!L119+NYSE!L119+'Amex + Regional '!L119</f>
        <v>213539945</v>
      </c>
      <c r="M119" s="11">
        <f t="shared" si="14"/>
        <v>1.0315469199871191E-2</v>
      </c>
      <c r="N119" s="25">
        <v>21</v>
      </c>
    </row>
    <row r="120" spans="1:14" x14ac:dyDescent="0.2">
      <c r="A120" s="1">
        <v>41699</v>
      </c>
      <c r="B120" s="22">
        <f>'NASDAQ '!B120+NYSE!B120+'Amex + Regional '!B120</f>
        <v>21989012723</v>
      </c>
      <c r="C120" s="22">
        <f>'NASDAQ '!C120+NYSE!C120+'Amex + Regional '!C120</f>
        <v>3048864111</v>
      </c>
      <c r="D120" s="11">
        <f t="shared" si="15"/>
        <v>0.13865397912162553</v>
      </c>
      <c r="E120" s="5">
        <f>'NASDAQ '!E120+NYSE!E120+'Amex + Regional '!E120</f>
        <v>6129909920</v>
      </c>
      <c r="F120" s="22">
        <f>'NASDAQ '!F120+NYSE!F120+'Amex + Regional '!F120</f>
        <v>9178774031</v>
      </c>
      <c r="G120" s="11">
        <f t="shared" si="16"/>
        <v>0.41742547274072084</v>
      </c>
      <c r="H120" s="23">
        <f>'NASDAQ '!H120+NYSE!H120+'Amex + Regional '!H120</f>
        <v>9342967547</v>
      </c>
      <c r="I120" s="11">
        <f t="shared" si="17"/>
        <v>0.42489254359416834</v>
      </c>
      <c r="J120" s="23">
        <f>'NASDAQ '!J120+NYSE!J120+'Amex + Regional '!J120</f>
        <v>815228580</v>
      </c>
      <c r="K120" s="11">
        <f t="shared" si="18"/>
        <v>3.7074360284820321E-2</v>
      </c>
      <c r="L120" s="23">
        <f>'NASDAQ '!L120+NYSE!L120+'Amex + Regional '!L120</f>
        <v>225981574</v>
      </c>
      <c r="M120" s="11">
        <f t="shared" ref="M120:M125" si="19">L120/B120</f>
        <v>1.0277022295031395E-2</v>
      </c>
      <c r="N120" s="25">
        <v>21</v>
      </c>
    </row>
    <row r="121" spans="1:14" x14ac:dyDescent="0.2">
      <c r="A121" s="1">
        <v>41671</v>
      </c>
      <c r="B121" s="22">
        <f>'NASDAQ '!B121+NYSE!B121+'Amex + Regional '!B121</f>
        <v>20291297656</v>
      </c>
      <c r="C121" s="22">
        <f>'NASDAQ '!C121+NYSE!C121+'Amex + Regional '!C121</f>
        <v>2796498342</v>
      </c>
      <c r="D121" s="11">
        <f t="shared" si="15"/>
        <v>0.13781761962242442</v>
      </c>
      <c r="E121" s="5">
        <f>'NASDAQ '!E121+NYSE!E121+'Amex + Regional '!E121</f>
        <v>5892849694</v>
      </c>
      <c r="F121" s="22">
        <f>'NASDAQ '!F121+NYSE!F121+'Amex + Regional '!F121</f>
        <v>8689348036</v>
      </c>
      <c r="G121" s="11">
        <f t="shared" si="16"/>
        <v>0.42823027798966906</v>
      </c>
      <c r="H121" s="23">
        <f>'NASDAQ '!H121+NYSE!H121+'Amex + Regional '!H121</f>
        <v>8847092769</v>
      </c>
      <c r="I121" s="11">
        <f t="shared" si="17"/>
        <v>0.43600428710797479</v>
      </c>
      <c r="J121" s="23">
        <f>'NASDAQ '!J121+NYSE!J121+'Amex + Regional '!J121</f>
        <v>728770706</v>
      </c>
      <c r="K121" s="11">
        <f t="shared" si="18"/>
        <v>3.5915431253087327E-2</v>
      </c>
      <c r="L121" s="23">
        <f>'NASDAQ '!L121+NYSE!L121+'Amex + Regional '!L121</f>
        <v>219756130</v>
      </c>
      <c r="M121" s="11">
        <f t="shared" si="19"/>
        <v>1.0830067831320763E-2</v>
      </c>
      <c r="N121" s="25">
        <v>19</v>
      </c>
    </row>
    <row r="122" spans="1:14" x14ac:dyDescent="0.2">
      <c r="A122" s="1">
        <v>41640</v>
      </c>
      <c r="B122" s="22">
        <f>'NASDAQ '!B122+NYSE!B122+'Amex + Regional '!B122</f>
        <v>21192452404</v>
      </c>
      <c r="C122" s="22">
        <f>'NASDAQ '!C122+NYSE!C122+'Amex + Regional '!C122</f>
        <v>2839942200</v>
      </c>
      <c r="D122" s="11">
        <f t="shared" ref="D122:D127" si="20">C122/B122</f>
        <v>0.1340072468188708</v>
      </c>
      <c r="E122" s="5">
        <f>'NASDAQ '!E122+NYSE!E122+'Amex + Regional '!E122</f>
        <v>6091416410</v>
      </c>
      <c r="F122" s="22">
        <f>'NASDAQ '!F122+NYSE!F122+'Amex + Regional '!F122</f>
        <v>8931358610</v>
      </c>
      <c r="G122" s="11">
        <f t="shared" ref="G122:G127" si="21">F122/B122</f>
        <v>0.42144054117654822</v>
      </c>
      <c r="H122" s="23">
        <f>'NASDAQ '!H122+NYSE!H122+'Amex + Regional '!H122</f>
        <v>9107420533</v>
      </c>
      <c r="I122" s="11">
        <f t="shared" ref="I122:I127" si="22">H122/B122</f>
        <v>0.4297483065848956</v>
      </c>
      <c r="J122" s="23">
        <f>'NASDAQ '!J122+NYSE!J122+'Amex + Regional '!J122</f>
        <v>790618311</v>
      </c>
      <c r="K122" s="11">
        <f t="shared" si="18"/>
        <v>3.7306598402494166E-2</v>
      </c>
      <c r="L122" s="23">
        <f>'NASDAQ '!L122+NYSE!L122+'Amex + Regional '!L122</f>
        <v>229741416</v>
      </c>
      <c r="M122" s="11">
        <f t="shared" si="19"/>
        <v>1.0840718743652203E-2</v>
      </c>
      <c r="N122" s="25">
        <v>21</v>
      </c>
    </row>
    <row r="123" spans="1:14" x14ac:dyDescent="0.2">
      <c r="A123" s="1">
        <v>41609</v>
      </c>
      <c r="B123" s="22">
        <f>'NASDAQ '!B123+NYSE!B123+'Amex + Regional '!B123</f>
        <v>17841915436</v>
      </c>
      <c r="C123" s="22">
        <f>'NASDAQ '!C123+NYSE!C123+'Amex + Regional '!C123</f>
        <v>2279283436</v>
      </c>
      <c r="D123" s="11">
        <f t="shared" si="20"/>
        <v>0.12774880837071131</v>
      </c>
      <c r="E123" s="5">
        <f>'NASDAQ '!E123+NYSE!E123+'Amex + Regional '!E123</f>
        <v>5316720428</v>
      </c>
      <c r="F123" s="22">
        <f>'NASDAQ '!F123+NYSE!F123+'Amex + Regional '!F123</f>
        <v>7596003864</v>
      </c>
      <c r="G123" s="11">
        <f t="shared" si="21"/>
        <v>0.42573925939999618</v>
      </c>
      <c r="H123" s="23">
        <f>'NASDAQ '!H123+NYSE!H123+'Amex + Regional '!H123</f>
        <v>7749862792</v>
      </c>
      <c r="I123" s="11">
        <f t="shared" si="22"/>
        <v>0.4343627128936472</v>
      </c>
      <c r="J123" s="23">
        <f>'NASDAQ '!J123+NYSE!J123+'Amex + Regional '!J123</f>
        <v>607141212</v>
      </c>
      <c r="K123" s="11">
        <f t="shared" ref="K123:K128" si="23">J123/B123</f>
        <v>3.4028925547699811E-2</v>
      </c>
      <c r="L123" s="23">
        <f>'NASDAQ '!L123+NYSE!L123+'Amex + Regional '!L123</f>
        <v>187438499</v>
      </c>
      <c r="M123" s="11">
        <f t="shared" si="19"/>
        <v>1.0505514369931464E-2</v>
      </c>
      <c r="N123" s="25">
        <v>21</v>
      </c>
    </row>
    <row r="124" spans="1:14" x14ac:dyDescent="0.2">
      <c r="A124" s="1">
        <v>41579</v>
      </c>
      <c r="B124" s="22">
        <f>'NASDAQ '!B124+NYSE!B124+'Amex + Regional '!B124</f>
        <v>16300287529</v>
      </c>
      <c r="C124" s="22">
        <f>'NASDAQ '!C124+NYSE!C124+'Amex + Regional '!C124</f>
        <v>2176747498</v>
      </c>
      <c r="D124" s="11">
        <f t="shared" si="20"/>
        <v>0.13354043565963652</v>
      </c>
      <c r="E124" s="5">
        <f>'NASDAQ '!E124+NYSE!E124+'Amex + Regional '!E124</f>
        <v>4748968147</v>
      </c>
      <c r="F124" s="22">
        <f>'NASDAQ '!F124+NYSE!F124+'Amex + Regional '!F124</f>
        <v>6925715645</v>
      </c>
      <c r="G124" s="11">
        <f t="shared" si="21"/>
        <v>0.42488303550955109</v>
      </c>
      <c r="H124" s="23">
        <f>'NASDAQ '!H124+NYSE!H124+'Amex + Regional '!H124</f>
        <v>7061690460</v>
      </c>
      <c r="I124" s="11">
        <f t="shared" si="22"/>
        <v>0.43322490155075349</v>
      </c>
      <c r="J124" s="23">
        <f>'NASDAQ '!J124+NYSE!J124+'Amex + Regional '!J124</f>
        <v>516933412</v>
      </c>
      <c r="K124" s="11">
        <f t="shared" si="23"/>
        <v>3.1713146843595164E-2</v>
      </c>
      <c r="L124" s="23">
        <f>'NASDAQ '!L124+NYSE!L124+'Amex + Regional '!L124</f>
        <v>191036401</v>
      </c>
      <c r="M124" s="11">
        <f t="shared" si="19"/>
        <v>1.1719817865796863E-2</v>
      </c>
      <c r="N124" s="25">
        <v>20</v>
      </c>
    </row>
    <row r="125" spans="1:14" x14ac:dyDescent="0.2">
      <c r="A125" s="1">
        <v>41548</v>
      </c>
      <c r="B125" s="22">
        <f>'NASDAQ '!B125+NYSE!B125+'Amex + Regional '!B125</f>
        <v>21245833452</v>
      </c>
      <c r="C125" s="22">
        <f>'NASDAQ '!C125+NYSE!C125+'Amex + Regional '!C125</f>
        <v>3098077882</v>
      </c>
      <c r="D125" s="11">
        <f t="shared" si="20"/>
        <v>0.14582049176839232</v>
      </c>
      <c r="E125" s="5">
        <f>'NASDAQ '!E125+NYSE!E125+'Amex + Regional '!E125</f>
        <v>6030927675</v>
      </c>
      <c r="F125" s="22">
        <f>'NASDAQ '!F125+NYSE!F125+'Amex + Regional '!F125</f>
        <v>9129005557</v>
      </c>
      <c r="G125" s="11">
        <f t="shared" si="21"/>
        <v>0.42968451097128557</v>
      </c>
      <c r="H125" s="23">
        <f>'NASDAQ '!H125+NYSE!H125+'Amex + Regional '!H125</f>
        <v>9318417303</v>
      </c>
      <c r="I125" s="11">
        <f t="shared" si="22"/>
        <v>0.43859975293757186</v>
      </c>
      <c r="J125" s="23">
        <f>'NASDAQ '!J125+NYSE!J125+'Amex + Regional '!J125</f>
        <v>692695222</v>
      </c>
      <c r="K125" s="11">
        <f t="shared" si="23"/>
        <v>3.2603814934583912E-2</v>
      </c>
      <c r="L125" s="23">
        <f>'NASDAQ '!L125+NYSE!L125+'Amex + Regional '!L125</f>
        <v>327226632</v>
      </c>
      <c r="M125" s="11">
        <f t="shared" si="19"/>
        <v>1.5401920227760995E-2</v>
      </c>
      <c r="N125" s="25">
        <v>23</v>
      </c>
    </row>
    <row r="126" spans="1:14" x14ac:dyDescent="0.2">
      <c r="A126" s="1">
        <v>41518</v>
      </c>
      <c r="B126" s="22">
        <f>'NASDAQ '!B126+NYSE!B126+'Amex + Regional '!B126</f>
        <v>18582482681</v>
      </c>
      <c r="C126" s="22">
        <f>'NASDAQ '!C126+NYSE!C126+'Amex + Regional '!C126</f>
        <v>2557248588</v>
      </c>
      <c r="D126" s="11">
        <f t="shared" si="20"/>
        <v>0.13761608886710847</v>
      </c>
      <c r="E126" s="5">
        <f>'NASDAQ '!E126+NYSE!E126+'Amex + Regional '!E126</f>
        <v>5622675097</v>
      </c>
      <c r="F126" s="22">
        <f>'NASDAQ '!F126+NYSE!F126+'Amex + Regional '!F126</f>
        <v>8179923685</v>
      </c>
      <c r="G126" s="11">
        <f t="shared" si="21"/>
        <v>0.44019541551160507</v>
      </c>
      <c r="H126" s="23">
        <f>'NASDAQ '!H126+NYSE!H126+'Amex + Regional '!H126</f>
        <v>8347053433</v>
      </c>
      <c r="I126" s="11">
        <f t="shared" si="22"/>
        <v>0.44918935624972212</v>
      </c>
      <c r="J126" s="23">
        <f>'NASDAQ '!J126+NYSE!J126+'Amex + Regional '!J126</f>
        <v>629223845</v>
      </c>
      <c r="K126" s="11">
        <f t="shared" si="23"/>
        <v>3.386112909677895E-2</v>
      </c>
      <c r="L126" s="23">
        <f>'NASDAQ '!L126+NYSE!L126+'Amex + Regional '!L126</f>
        <v>285175236</v>
      </c>
      <c r="M126" s="11">
        <f t="shared" ref="M126:M131" si="24">L126/B126</f>
        <v>1.5346455094053855E-2</v>
      </c>
      <c r="N126" s="25">
        <v>20</v>
      </c>
    </row>
    <row r="127" spans="1:14" x14ac:dyDescent="0.2">
      <c r="A127" s="1">
        <v>41487</v>
      </c>
      <c r="B127" s="22">
        <f>'NASDAQ '!B127+NYSE!B127+'Amex + Regional '!B127</f>
        <v>19150998656</v>
      </c>
      <c r="C127" s="22">
        <f>'NASDAQ '!C127+NYSE!C127+'Amex + Regional '!C127</f>
        <v>2648048355</v>
      </c>
      <c r="D127" s="11">
        <f t="shared" si="20"/>
        <v>0.13827207669770095</v>
      </c>
      <c r="E127" s="5">
        <f>'NASDAQ '!E127+NYSE!E127+'Amex + Regional '!E127</f>
        <v>5978782168</v>
      </c>
      <c r="F127" s="22">
        <f>'NASDAQ '!F127+NYSE!F127+'Amex + Regional '!F127</f>
        <v>8626830523</v>
      </c>
      <c r="G127" s="11">
        <f t="shared" si="21"/>
        <v>0.45046374228099156</v>
      </c>
      <c r="H127" s="23">
        <f>'NASDAQ '!H127+NYSE!H127+'Amex + Regional '!H127</f>
        <v>8801177073</v>
      </c>
      <c r="I127" s="11">
        <f t="shared" si="22"/>
        <v>0.45956752601215367</v>
      </c>
      <c r="J127" s="23">
        <f>'NASDAQ '!J127+NYSE!J127+'Amex + Regional '!J127</f>
        <v>640263080</v>
      </c>
      <c r="K127" s="11">
        <f t="shared" si="23"/>
        <v>3.3432359925491713E-2</v>
      </c>
      <c r="L127" s="23">
        <f>'NASDAQ '!L127+NYSE!L127+'Amex + Regional '!L127</f>
        <v>310679116</v>
      </c>
      <c r="M127" s="11">
        <f t="shared" si="24"/>
        <v>1.6222606537683839E-2</v>
      </c>
      <c r="N127" s="25">
        <v>22</v>
      </c>
    </row>
    <row r="128" spans="1:14" x14ac:dyDescent="0.2">
      <c r="A128" s="1">
        <v>41456</v>
      </c>
      <c r="B128" s="22">
        <f>'NASDAQ '!B128+NYSE!B128+'Amex + Regional '!B128</f>
        <v>19452357411</v>
      </c>
      <c r="C128" s="22">
        <f>'NASDAQ '!C128+NYSE!C128+'Amex + Regional '!C128</f>
        <v>2869092118</v>
      </c>
      <c r="D128" s="11">
        <f t="shared" ref="D128:D133" si="25">C128/B128</f>
        <v>0.14749328615448809</v>
      </c>
      <c r="E128" s="5">
        <f>'NASDAQ '!E128+NYSE!E128+'Amex + Regional '!E128</f>
        <v>6066484776</v>
      </c>
      <c r="F128" s="22">
        <f>'NASDAQ '!F128+NYSE!F128+'Amex + Regional '!F128</f>
        <v>8935576894</v>
      </c>
      <c r="G128" s="11">
        <f t="shared" ref="G128:G133" si="26">F128/B128</f>
        <v>0.45935701803150464</v>
      </c>
      <c r="H128" s="23">
        <f>'NASDAQ '!H128+NYSE!H128+'Amex + Regional '!H128</f>
        <v>9107467569</v>
      </c>
      <c r="I128" s="11">
        <f t="shared" ref="I128:I133" si="27">H128/B128</f>
        <v>0.4681935138540006</v>
      </c>
      <c r="J128" s="23">
        <f>'NASDAQ '!J128+NYSE!J128+'Amex + Regional '!J128</f>
        <v>596956693</v>
      </c>
      <c r="K128" s="11">
        <f t="shared" si="23"/>
        <v>3.0688141307872046E-2</v>
      </c>
      <c r="L128" s="23">
        <f>'NASDAQ '!L128+NYSE!L128+'Amex + Regional '!L128</f>
        <v>317823989</v>
      </c>
      <c r="M128" s="11">
        <f t="shared" si="24"/>
        <v>1.633858469103984E-2</v>
      </c>
      <c r="N128" s="25">
        <v>22</v>
      </c>
    </row>
    <row r="129" spans="1:14" x14ac:dyDescent="0.2">
      <c r="A129" s="1">
        <v>41426</v>
      </c>
      <c r="B129" s="22">
        <f>'NASDAQ '!B129+NYSE!B129+'Amex + Regional '!B129</f>
        <v>26380347169</v>
      </c>
      <c r="C129" s="22">
        <f>'NASDAQ '!C129+NYSE!C129+'Amex + Regional '!C129</f>
        <v>3977829732</v>
      </c>
      <c r="D129" s="11">
        <f t="shared" si="25"/>
        <v>0.15078761877229638</v>
      </c>
      <c r="E129" s="5">
        <f>'NASDAQ '!E129+NYSE!E129+'Amex + Regional '!E129</f>
        <v>7847234194</v>
      </c>
      <c r="F129" s="22">
        <f>'NASDAQ '!F129+NYSE!F129+'Amex + Regional '!F129</f>
        <v>11825063926</v>
      </c>
      <c r="G129" s="11">
        <f t="shared" si="26"/>
        <v>0.44825277886774123</v>
      </c>
      <c r="H129" s="23">
        <f>'NASDAQ '!H129+NYSE!H129+'Amex + Regional '!H129</f>
        <v>12102034910</v>
      </c>
      <c r="I129" s="11">
        <f t="shared" si="27"/>
        <v>0.45875191984665425</v>
      </c>
      <c r="J129" s="23">
        <f>'NASDAQ '!J129+NYSE!J129+'Amex + Regional '!J129</f>
        <v>756161039</v>
      </c>
      <c r="K129" s="11">
        <f t="shared" ref="K129:K134" si="28">J129/B129</f>
        <v>2.8663801660979572E-2</v>
      </c>
      <c r="L129" s="23">
        <f>'NASDAQ '!L129+NYSE!L129+'Amex + Regional '!L129</f>
        <v>451156472</v>
      </c>
      <c r="M129" s="11">
        <f t="shared" si="24"/>
        <v>1.7101991460148853E-2</v>
      </c>
      <c r="N129" s="25">
        <v>20</v>
      </c>
    </row>
    <row r="130" spans="1:14" x14ac:dyDescent="0.2">
      <c r="A130" s="1">
        <v>41395</v>
      </c>
      <c r="B130" s="22">
        <f>'NASDAQ '!B130+NYSE!B130+'Amex + Regional '!B130</f>
        <v>21742114972</v>
      </c>
      <c r="C130" s="22">
        <f>'NASDAQ '!C130+NYSE!C130+'Amex + Regional '!C130</f>
        <v>3246172212</v>
      </c>
      <c r="D130" s="11">
        <f t="shared" si="25"/>
        <v>0.14930342407721126</v>
      </c>
      <c r="E130" s="5">
        <f>'NASDAQ '!E130+NYSE!E130+'Amex + Regional '!E130</f>
        <v>6679390864</v>
      </c>
      <c r="F130" s="22">
        <f>'NASDAQ '!F130+NYSE!F130+'Amex + Regional '!F130</f>
        <v>9925563076</v>
      </c>
      <c r="G130" s="11">
        <f t="shared" si="26"/>
        <v>0.45651322738300165</v>
      </c>
      <c r="H130" s="23">
        <f>'NASDAQ '!H130+NYSE!H130+'Amex + Regional '!H130</f>
        <v>10130164268</v>
      </c>
      <c r="I130" s="11">
        <f t="shared" si="27"/>
        <v>0.46592359027840025</v>
      </c>
      <c r="J130" s="23">
        <f>'NASDAQ '!J130+NYSE!J130+'Amex + Regional '!J130</f>
        <v>608655309</v>
      </c>
      <c r="K130" s="11">
        <f t="shared" si="28"/>
        <v>2.7994300912484383E-2</v>
      </c>
      <c r="L130" s="23">
        <f>'NASDAQ '!L130+NYSE!L130+'Amex + Regional '!L130</f>
        <v>378429837</v>
      </c>
      <c r="M130" s="11">
        <f t="shared" si="24"/>
        <v>1.7405382939394382E-2</v>
      </c>
      <c r="N130" s="25">
        <v>22</v>
      </c>
    </row>
    <row r="131" spans="1:14" x14ac:dyDescent="0.2">
      <c r="A131" s="1">
        <v>41365</v>
      </c>
      <c r="B131" s="22">
        <f>'NASDAQ '!B131+NYSE!B131+'Amex + Regional '!B131</f>
        <v>22736608237</v>
      </c>
      <c r="C131" s="22">
        <f>'NASDAQ '!C131+NYSE!C131+'Amex + Regional '!C131</f>
        <v>3562473295</v>
      </c>
      <c r="D131" s="11">
        <f t="shared" si="25"/>
        <v>0.15668446488877241</v>
      </c>
      <c r="E131" s="5">
        <f>'NASDAQ '!E131+NYSE!E131+'Amex + Regional '!E131</f>
        <v>6949117316</v>
      </c>
      <c r="F131" s="22">
        <f>'NASDAQ '!F131+NYSE!F131+'Amex + Regional '!F131</f>
        <v>10511590611</v>
      </c>
      <c r="G131" s="11">
        <f t="shared" si="26"/>
        <v>0.46232008316412632</v>
      </c>
      <c r="H131" s="23">
        <f>'NASDAQ '!H131+NYSE!H131+'Amex + Regional '!H131</f>
        <v>10739453965</v>
      </c>
      <c r="I131" s="11">
        <f t="shared" si="27"/>
        <v>0.47234195413207447</v>
      </c>
      <c r="J131" s="23">
        <f>'NASDAQ '!J131+NYSE!J131+'Amex + Regional '!J131</f>
        <v>619086938</v>
      </c>
      <c r="K131" s="11">
        <f t="shared" si="28"/>
        <v>2.7228640769406419E-2</v>
      </c>
      <c r="L131" s="23">
        <f>'NASDAQ '!L131+NYSE!L131+'Amex + Regional '!L131</f>
        <v>302588096</v>
      </c>
      <c r="M131" s="11">
        <f t="shared" si="24"/>
        <v>1.3308409629347831E-2</v>
      </c>
      <c r="N131" s="25">
        <v>22</v>
      </c>
    </row>
    <row r="132" spans="1:14" x14ac:dyDescent="0.2">
      <c r="A132" s="1">
        <v>41334</v>
      </c>
      <c r="B132" s="22">
        <f>'NASDAQ '!B132+NYSE!B132+'Amex + Regional '!B132</f>
        <v>17255301796</v>
      </c>
      <c r="C132" s="22">
        <f>'NASDAQ '!C132+NYSE!C132+'Amex + Regional '!C132</f>
        <v>2361998222</v>
      </c>
      <c r="D132" s="11">
        <f t="shared" si="25"/>
        <v>0.13688536137615057</v>
      </c>
      <c r="E132" s="5">
        <f>'NASDAQ '!E132+NYSE!E132+'Amex + Regional '!E132</f>
        <v>5419641421</v>
      </c>
      <c r="F132" s="22">
        <f>'NASDAQ '!F132+NYSE!F132+'Amex + Regional '!F132</f>
        <v>7781639643</v>
      </c>
      <c r="G132" s="11">
        <f t="shared" si="26"/>
        <v>0.45097093838160995</v>
      </c>
      <c r="H132" s="23">
        <f>'NASDAQ '!H132+NYSE!H132+'Amex + Regional '!H132</f>
        <v>7941315060</v>
      </c>
      <c r="I132" s="11">
        <f t="shared" si="27"/>
        <v>0.4602246401648506</v>
      </c>
      <c r="J132" s="23">
        <f>'NASDAQ '!J132+NYSE!J132+'Amex + Regional '!J132</f>
        <v>496751747</v>
      </c>
      <c r="K132" s="11">
        <f t="shared" si="28"/>
        <v>2.8788354609662836E-2</v>
      </c>
      <c r="L132" s="23">
        <f>'NASDAQ '!L132+NYSE!L132+'Amex + Regional '!L132</f>
        <v>272159205</v>
      </c>
      <c r="M132" s="11">
        <f t="shared" ref="M132:M137" si="29">L132/B132</f>
        <v>1.5772497532502733E-2</v>
      </c>
      <c r="N132" s="25">
        <v>20</v>
      </c>
    </row>
    <row r="133" spans="1:14" x14ac:dyDescent="0.2">
      <c r="A133" s="1">
        <v>41306</v>
      </c>
      <c r="B133" s="22">
        <f>'NASDAQ '!B133+NYSE!B133+'Amex + Regional '!B133</f>
        <v>17501412452</v>
      </c>
      <c r="C133" s="22">
        <f>'NASDAQ '!C133+NYSE!C133+'Amex + Regional '!C133</f>
        <v>2527865039</v>
      </c>
      <c r="D133" s="11">
        <f t="shared" si="25"/>
        <v>0.14443777300449395</v>
      </c>
      <c r="E133" s="5">
        <f>'NASDAQ '!E133+NYSE!E133+'Amex + Regional '!E133</f>
        <v>5588152381</v>
      </c>
      <c r="F133" s="22">
        <f>'NASDAQ '!F133+NYSE!F133+'Amex + Regional '!F133</f>
        <v>8116017420</v>
      </c>
      <c r="G133" s="11">
        <f t="shared" si="26"/>
        <v>0.46373499523305789</v>
      </c>
      <c r="H133" s="23">
        <f>'NASDAQ '!H133+NYSE!H133+'Amex + Regional '!H133</f>
        <v>8278522884</v>
      </c>
      <c r="I133" s="11">
        <f t="shared" si="27"/>
        <v>0.47302027231830418</v>
      </c>
      <c r="J133" s="23">
        <f>'NASDAQ '!J133+NYSE!J133+'Amex + Regional '!J133</f>
        <v>489417861</v>
      </c>
      <c r="K133" s="11">
        <f t="shared" si="28"/>
        <v>2.7964477858132591E-2</v>
      </c>
      <c r="L133" s="23">
        <f>'NASDAQ '!L133+NYSE!L133+'Amex + Regional '!L133</f>
        <v>275983052</v>
      </c>
      <c r="M133" s="11">
        <f t="shared" si="29"/>
        <v>1.5769187358844378E-2</v>
      </c>
      <c r="N133" s="25">
        <v>19</v>
      </c>
    </row>
    <row r="134" spans="1:14" x14ac:dyDescent="0.2">
      <c r="A134" s="1">
        <v>41275</v>
      </c>
      <c r="B134" s="22">
        <f>'NASDAQ '!B134+NYSE!B134+'Amex + Regional '!B134</f>
        <v>18122511018</v>
      </c>
      <c r="C134" s="22">
        <f>'NASDAQ '!C134+NYSE!C134+'Amex + Regional '!C134</f>
        <v>2350336804</v>
      </c>
      <c r="D134" s="11">
        <f t="shared" ref="D134:D139" si="30">C134/B134</f>
        <v>0.12969156435692339</v>
      </c>
      <c r="E134" s="5">
        <f>'NASDAQ '!E134+NYSE!E134+'Amex + Regional '!E134</f>
        <v>5933970929</v>
      </c>
      <c r="F134" s="22">
        <f>'NASDAQ '!F134+NYSE!F134+'Amex + Regional '!F134</f>
        <v>8284307733</v>
      </c>
      <c r="G134" s="11">
        <f t="shared" ref="G134:G139" si="31">F134/B134</f>
        <v>0.45712802849294426</v>
      </c>
      <c r="H134" s="23">
        <f>'NASDAQ '!H134+NYSE!H134+'Amex + Regional '!H134</f>
        <v>8467142529</v>
      </c>
      <c r="I134" s="11">
        <f t="shared" ref="I134:I139" si="32">H134/B134</f>
        <v>0.46721685094246029</v>
      </c>
      <c r="J134" s="23">
        <f>'NASDAQ '!J134+NYSE!J134+'Amex + Regional '!J134</f>
        <v>560196444</v>
      </c>
      <c r="K134" s="11">
        <f t="shared" si="28"/>
        <v>3.0911634896708881E-2</v>
      </c>
      <c r="L134" s="23">
        <f>'NASDAQ '!L134+NYSE!L134+'Amex + Regional '!L134</f>
        <v>264479740</v>
      </c>
      <c r="M134" s="11">
        <f t="shared" si="29"/>
        <v>1.4593989747740154E-2</v>
      </c>
      <c r="N134" s="25">
        <v>21</v>
      </c>
    </row>
    <row r="135" spans="1:14" x14ac:dyDescent="0.2">
      <c r="A135" s="1">
        <v>41244</v>
      </c>
      <c r="B135" s="22">
        <f>'NASDAQ '!B135+NYSE!B135+'Amex + Regional '!B135</f>
        <v>17535844192</v>
      </c>
      <c r="C135" s="22">
        <f>'NASDAQ '!C135+NYSE!C135+'Amex + Regional '!C135</f>
        <v>2465682226</v>
      </c>
      <c r="D135" s="11">
        <f t="shared" si="30"/>
        <v>0.14060812807203574</v>
      </c>
      <c r="E135" s="5">
        <f>'NASDAQ '!E135+NYSE!E135+'Amex + Regional '!E135</f>
        <v>5495432520</v>
      </c>
      <c r="F135" s="22">
        <f>'NASDAQ '!F135+NYSE!F135+'Amex + Regional '!F135</f>
        <v>7961114746</v>
      </c>
      <c r="G135" s="11">
        <f t="shared" si="31"/>
        <v>0.45399096039139808</v>
      </c>
      <c r="H135" s="23">
        <f>'NASDAQ '!H135+NYSE!H135+'Amex + Regional '!H135</f>
        <v>8146666706</v>
      </c>
      <c r="I135" s="11">
        <f t="shared" si="32"/>
        <v>0.46457225650514039</v>
      </c>
      <c r="J135" s="23">
        <f>'NASDAQ '!J135+NYSE!J135+'Amex + Regional '!J135</f>
        <v>541000487</v>
      </c>
      <c r="K135" s="11">
        <f t="shared" ref="K135:K140" si="33">J135/B135</f>
        <v>3.0851123052679095E-2</v>
      </c>
      <c r="L135" s="23">
        <f>'NASDAQ '!L135+NYSE!L135+'Amex + Regional '!L135</f>
        <v>283927856</v>
      </c>
      <c r="M135" s="11">
        <f t="shared" si="29"/>
        <v>1.619128528351833E-2</v>
      </c>
      <c r="N135" s="25">
        <v>20</v>
      </c>
    </row>
    <row r="136" spans="1:14" x14ac:dyDescent="0.2">
      <c r="A136" s="1">
        <v>41214</v>
      </c>
      <c r="B136" s="22">
        <f>'NASDAQ '!B136+NYSE!B136+'Amex + Regional '!B136</f>
        <v>19357145993</v>
      </c>
      <c r="C136" s="22">
        <f>'NASDAQ '!C136+NYSE!C136+'Amex + Regional '!C136</f>
        <v>2815949169</v>
      </c>
      <c r="D136" s="11">
        <f t="shared" si="30"/>
        <v>0.14547336523774287</v>
      </c>
      <c r="E136" s="5">
        <f>'NASDAQ '!E136+NYSE!E136+'Amex + Regional '!E136</f>
        <v>5707982166</v>
      </c>
      <c r="F136" s="22">
        <f>'NASDAQ '!F136+NYSE!F136+'Amex + Regional '!F136</f>
        <v>8523931335</v>
      </c>
      <c r="G136" s="11">
        <f t="shared" si="31"/>
        <v>0.44035062493626148</v>
      </c>
      <c r="H136" s="23">
        <f>'NASDAQ '!H136+NYSE!H136+'Amex + Regional '!H136</f>
        <v>8749077638</v>
      </c>
      <c r="I136" s="11">
        <f t="shared" si="32"/>
        <v>0.45198179737673483</v>
      </c>
      <c r="J136" s="23">
        <f>'NASDAQ '!J136+NYSE!J136+'Amex + Regional '!J136</f>
        <v>594799300</v>
      </c>
      <c r="K136" s="11">
        <f t="shared" si="33"/>
        <v>3.0727634136514415E-2</v>
      </c>
      <c r="L136" s="23">
        <f>'NASDAQ '!L136+NYSE!L136+'Amex + Regional '!L136</f>
        <v>372674081</v>
      </c>
      <c r="M136" s="11">
        <f t="shared" si="29"/>
        <v>1.9252532430905245E-2</v>
      </c>
      <c r="N136" s="25">
        <v>21</v>
      </c>
    </row>
    <row r="137" spans="1:14" x14ac:dyDescent="0.2">
      <c r="A137" s="1">
        <v>41183</v>
      </c>
      <c r="B137" s="22">
        <f>'NASDAQ '!B137+NYSE!B137+'Amex + Regional '!B137</f>
        <v>17733908922</v>
      </c>
      <c r="C137" s="22">
        <f>'NASDAQ '!C137+NYSE!C137+'Amex + Regional '!C137</f>
        <v>2845155718</v>
      </c>
      <c r="D137" s="11">
        <f t="shared" si="30"/>
        <v>0.16043590448749909</v>
      </c>
      <c r="E137" s="5">
        <f>'NASDAQ '!E137+NYSE!E137+'Amex + Regional '!E137</f>
        <v>4941965429</v>
      </c>
      <c r="F137" s="22">
        <f>'NASDAQ '!F137+NYSE!F137+'Amex + Regional '!F137</f>
        <v>7787121147</v>
      </c>
      <c r="G137" s="11">
        <f t="shared" si="31"/>
        <v>0.43910912034399813</v>
      </c>
      <c r="H137" s="23">
        <f>'NASDAQ '!H137+NYSE!H137+'Amex + Regional '!H137</f>
        <v>7980340592</v>
      </c>
      <c r="I137" s="11">
        <f t="shared" si="32"/>
        <v>0.45000460006309712</v>
      </c>
      <c r="J137" s="23">
        <f>'NASDAQ '!J137+NYSE!J137+'Amex + Regional '!J137</f>
        <v>580262382</v>
      </c>
      <c r="K137" s="11">
        <f t="shared" si="33"/>
        <v>3.2720500852474153E-2</v>
      </c>
      <c r="L137" s="23">
        <f>'NASDAQ '!L137+NYSE!L137+'Amex + Regional '!L137</f>
        <v>342997269</v>
      </c>
      <c r="M137" s="11">
        <f t="shared" si="29"/>
        <v>1.9341323478575607E-2</v>
      </c>
      <c r="N137" s="25">
        <v>21</v>
      </c>
    </row>
    <row r="138" spans="1:14" x14ac:dyDescent="0.2">
      <c r="A138" s="1">
        <v>41153</v>
      </c>
      <c r="B138" s="22">
        <f>'NASDAQ '!B138+NYSE!B138+'Amex + Regional '!B138</f>
        <v>17149952491</v>
      </c>
      <c r="C138" s="22">
        <f>'NASDAQ '!C138+NYSE!C138+'Amex + Regional '!C138</f>
        <v>2771033688</v>
      </c>
      <c r="D138" s="11">
        <f t="shared" si="30"/>
        <v>0.16157675593878121</v>
      </c>
      <c r="E138" s="5">
        <f>'NASDAQ '!E138+NYSE!E138+'Amex + Regional '!E138</f>
        <v>5094956624</v>
      </c>
      <c r="F138" s="22">
        <f>'NASDAQ '!F138+NYSE!F138+'Amex + Regional '!F138</f>
        <v>7865990312</v>
      </c>
      <c r="G138" s="11">
        <f t="shared" si="31"/>
        <v>0.45865959781101062</v>
      </c>
      <c r="H138" s="23">
        <f>'NASDAQ '!H138+NYSE!H138+'Amex + Regional '!H138</f>
        <v>8032167696</v>
      </c>
      <c r="I138" s="11">
        <f t="shared" si="32"/>
        <v>0.46834926803529886</v>
      </c>
      <c r="J138" s="23">
        <f>'NASDAQ '!J138+NYSE!J138+'Amex + Regional '!J138</f>
        <v>539966386</v>
      </c>
      <c r="K138" s="11">
        <f t="shared" si="33"/>
        <v>3.1485007686369103E-2</v>
      </c>
      <c r="L138" s="23">
        <f>'NASDAQ '!L138+NYSE!L138+'Amex + Regional '!L138</f>
        <v>328563417</v>
      </c>
      <c r="M138" s="11">
        <f t="shared" ref="M138:M143" si="34">L138/B138</f>
        <v>1.9158269807011095E-2</v>
      </c>
      <c r="N138" s="25">
        <v>19</v>
      </c>
    </row>
    <row r="139" spans="1:14" x14ac:dyDescent="0.2">
      <c r="A139" s="1">
        <v>41122</v>
      </c>
      <c r="B139" s="22">
        <f>'NASDAQ '!B139+NYSE!B139+'Amex + Regional '!B139</f>
        <v>16721142706</v>
      </c>
      <c r="C139" s="22">
        <f>'NASDAQ '!C139+NYSE!C139+'Amex + Regional '!C139</f>
        <v>2820711798</v>
      </c>
      <c r="D139" s="11">
        <f t="shared" si="30"/>
        <v>0.16869132974912365</v>
      </c>
      <c r="E139" s="5">
        <f>'NASDAQ '!E139+NYSE!E139+'Amex + Regional '!E139</f>
        <v>4601127648</v>
      </c>
      <c r="F139" s="22">
        <f>'NASDAQ '!F139+NYSE!F139+'Amex + Regional '!F139</f>
        <v>7421839446</v>
      </c>
      <c r="G139" s="11">
        <f t="shared" si="31"/>
        <v>0.44385958403051262</v>
      </c>
      <c r="H139" s="23">
        <f>'NASDAQ '!H139+NYSE!H139+'Amex + Regional '!H139</f>
        <v>7574865126</v>
      </c>
      <c r="I139" s="11">
        <f t="shared" si="32"/>
        <v>0.45301121216326518</v>
      </c>
      <c r="J139" s="23">
        <f>'NASDAQ '!J139+NYSE!J139+'Amex + Regional '!J139</f>
        <v>510333549</v>
      </c>
      <c r="K139" s="11">
        <f t="shared" si="33"/>
        <v>3.0520255581389093E-2</v>
      </c>
      <c r="L139" s="23">
        <f>'NASDAQ '!L139+NYSE!L139+'Amex + Regional '!L139</f>
        <v>356887581</v>
      </c>
      <c r="M139" s="11">
        <f t="shared" si="34"/>
        <v>2.1343492324357654E-2</v>
      </c>
      <c r="N139" s="25">
        <v>23</v>
      </c>
    </row>
    <row r="140" spans="1:14" x14ac:dyDescent="0.2">
      <c r="A140" s="1">
        <v>41091</v>
      </c>
      <c r="B140" s="22">
        <f>'NASDAQ '!B140+NYSE!B140+'Amex + Regional '!B140</f>
        <v>18516086515</v>
      </c>
      <c r="C140" s="22">
        <f>'NASDAQ '!C140+NYSE!C140+'Amex + Regional '!C140</f>
        <v>3439217470</v>
      </c>
      <c r="D140" s="11">
        <f t="shared" ref="D140:D145" si="35">C140/B140</f>
        <v>0.18574213655860097</v>
      </c>
      <c r="E140" s="5">
        <f>'NASDAQ '!E140+NYSE!E140+'Amex + Regional '!E140</f>
        <v>5080777573</v>
      </c>
      <c r="F140" s="22">
        <f>'NASDAQ '!F140+NYSE!F140+'Amex + Regional '!F140</f>
        <v>8519995043</v>
      </c>
      <c r="G140" s="11">
        <f t="shared" ref="G140:G145" si="36">F140/B140</f>
        <v>0.4601401616965819</v>
      </c>
      <c r="H140" s="23">
        <f>'NASDAQ '!H140+NYSE!H140+'Amex + Regional '!H140</f>
        <v>8681238638</v>
      </c>
      <c r="I140" s="11">
        <f t="shared" ref="I140:I145" si="37">H140/B140</f>
        <v>0.46884845947156667</v>
      </c>
      <c r="J140" s="23">
        <f>'NASDAQ '!J140+NYSE!J140+'Amex + Regional '!J140</f>
        <v>554166276</v>
      </c>
      <c r="K140" s="11">
        <f t="shared" si="33"/>
        <v>2.9928909413501948E-2</v>
      </c>
      <c r="L140" s="23">
        <f>'NASDAQ '!L140+NYSE!L140+'Amex + Regional '!L140</f>
        <v>200137251</v>
      </c>
      <c r="M140" s="11">
        <f t="shared" si="34"/>
        <v>1.0808831058218891E-2</v>
      </c>
      <c r="N140" s="25">
        <v>21</v>
      </c>
    </row>
    <row r="141" spans="1:14" x14ac:dyDescent="0.2">
      <c r="A141" s="1">
        <v>41061</v>
      </c>
      <c r="B141" s="22">
        <f>'NASDAQ '!B141+NYSE!B141+'Amex + Regional '!B141</f>
        <v>22768899331</v>
      </c>
      <c r="C141" s="22">
        <f>'NASDAQ '!C141+NYSE!C141+'Amex + Regional '!C141</f>
        <v>4298068919</v>
      </c>
      <c r="D141" s="11">
        <f t="shared" si="35"/>
        <v>0.18876928816441083</v>
      </c>
      <c r="E141" s="5">
        <f>'NASDAQ '!E141+NYSE!E141+'Amex + Regional '!E141</f>
        <v>6082290027</v>
      </c>
      <c r="F141" s="22">
        <f>'NASDAQ '!F141+NYSE!F141+'Amex + Regional '!F141</f>
        <v>10380358946</v>
      </c>
      <c r="G141" s="11">
        <f t="shared" si="36"/>
        <v>0.4559007791767552</v>
      </c>
      <c r="H141" s="23">
        <f>'NASDAQ '!H141+NYSE!H141+'Amex + Regional '!H141</f>
        <v>10611174026</v>
      </c>
      <c r="I141" s="11">
        <f t="shared" si="37"/>
        <v>0.46603807552316856</v>
      </c>
      <c r="J141" s="23">
        <f>'NASDAQ '!J141+NYSE!J141+'Amex + Regional '!J141</f>
        <v>672661683</v>
      </c>
      <c r="K141" s="11">
        <f t="shared" ref="K141:K146" si="38">J141/B141</f>
        <v>2.9543003955582819E-2</v>
      </c>
      <c r="L141" s="23">
        <f>'NASDAQ '!L141+NYSE!L141+'Amex + Regional '!L141</f>
        <v>676978128</v>
      </c>
      <c r="M141" s="11">
        <f t="shared" si="34"/>
        <v>2.9732580313106747E-2</v>
      </c>
      <c r="N141" s="25">
        <v>21</v>
      </c>
    </row>
    <row r="142" spans="1:14" x14ac:dyDescent="0.2">
      <c r="A142" s="1">
        <v>41030</v>
      </c>
      <c r="B142" s="22">
        <f>'NASDAQ '!B142+NYSE!B142+'Amex + Regional '!B142</f>
        <v>25193838404</v>
      </c>
      <c r="C142" s="22">
        <f>'NASDAQ '!C142+NYSE!C142+'Amex + Regional '!C142</f>
        <v>4660761642</v>
      </c>
      <c r="D142" s="11">
        <f t="shared" si="35"/>
        <v>0.18499609179282564</v>
      </c>
      <c r="E142" s="5">
        <f>'NASDAQ '!E142+NYSE!E142+'Amex + Regional '!E142</f>
        <v>6738547052</v>
      </c>
      <c r="F142" s="22">
        <f>'NASDAQ '!F142+NYSE!F142+'Amex + Regional '!F142</f>
        <v>11399308694</v>
      </c>
      <c r="G142" s="11">
        <f t="shared" si="36"/>
        <v>0.45246415060716366</v>
      </c>
      <c r="H142" s="23">
        <f>'NASDAQ '!H142+NYSE!H142+'Amex + Regional '!H142</f>
        <v>11650157336</v>
      </c>
      <c r="I142" s="11">
        <f t="shared" si="37"/>
        <v>0.46242089629940297</v>
      </c>
      <c r="J142" s="23">
        <f>'NASDAQ '!J142+NYSE!J142+'Amex + Regional '!J142</f>
        <v>784522003</v>
      </c>
      <c r="K142" s="11">
        <f t="shared" si="38"/>
        <v>3.1139439350989971E-2</v>
      </c>
      <c r="L142" s="23">
        <f>'NASDAQ '!L142+NYSE!L142+'Amex + Regional '!L142</f>
        <v>689840275</v>
      </c>
      <c r="M142" s="11">
        <f t="shared" si="34"/>
        <v>2.7381309030325238E-2</v>
      </c>
      <c r="N142" s="25">
        <v>22</v>
      </c>
    </row>
    <row r="143" spans="1:14" x14ac:dyDescent="0.2">
      <c r="A143" s="1">
        <v>41000</v>
      </c>
      <c r="B143" s="22">
        <f>'NASDAQ '!B143+NYSE!B143+'Amex + Regional '!B143</f>
        <v>20027601036</v>
      </c>
      <c r="C143" s="22">
        <f>'NASDAQ '!C143+NYSE!C143+'Amex + Regional '!C143</f>
        <v>4058038725</v>
      </c>
      <c r="D143" s="11">
        <f t="shared" si="35"/>
        <v>0.20262230697054515</v>
      </c>
      <c r="E143" s="5">
        <f>'NASDAQ '!E143+NYSE!E143+'Amex + Regional '!E143</f>
        <v>5289909402</v>
      </c>
      <c r="F143" s="22">
        <f>'NASDAQ '!F143+NYSE!F143+'Amex + Regional '!F143</f>
        <v>9347948127</v>
      </c>
      <c r="G143" s="11">
        <f t="shared" si="36"/>
        <v>0.4667532626696968</v>
      </c>
      <c r="H143" s="23">
        <f>'NASDAQ '!H143+NYSE!H143+'Amex + Regional '!H143</f>
        <v>9546153600</v>
      </c>
      <c r="I143" s="11">
        <f t="shared" si="37"/>
        <v>0.47664987847723772</v>
      </c>
      <c r="J143" s="23">
        <f>'NASDAQ '!J143+NYSE!J143+'Amex + Regional '!J143</f>
        <v>616107098</v>
      </c>
      <c r="K143" s="11">
        <f t="shared" si="38"/>
        <v>3.0762900503786529E-2</v>
      </c>
      <c r="L143" s="23">
        <f>'NASDAQ '!L143+NYSE!L143+'Amex + Regional '!L143</f>
        <v>524756085</v>
      </c>
      <c r="M143" s="11">
        <f t="shared" si="34"/>
        <v>2.6201644623174827E-2</v>
      </c>
      <c r="N143" s="25">
        <v>20</v>
      </c>
    </row>
    <row r="144" spans="1:14" x14ac:dyDescent="0.2">
      <c r="A144" s="1">
        <v>40969</v>
      </c>
      <c r="B144" s="22">
        <f>'NASDAQ '!B144+NYSE!B144+'Amex + Regional '!B144</f>
        <v>22284453368</v>
      </c>
      <c r="C144" s="22">
        <f>'NASDAQ '!C144+NYSE!C144+'Amex + Regional '!C144</f>
        <v>4424735405</v>
      </c>
      <c r="D144" s="11">
        <f t="shared" si="35"/>
        <v>0.19855705374195204</v>
      </c>
      <c r="E144" s="5">
        <f>'NASDAQ '!E144+NYSE!E144+'Amex + Regional '!E144</f>
        <v>6133920901</v>
      </c>
      <c r="F144" s="22">
        <f>'NASDAQ '!F144+NYSE!F144+'Amex + Regional '!F144</f>
        <v>10558656306</v>
      </c>
      <c r="G144" s="11">
        <f t="shared" si="36"/>
        <v>0.47381266803528621</v>
      </c>
      <c r="H144" s="23">
        <f>'NASDAQ '!H144+NYSE!H144+'Amex + Regional '!H144</f>
        <v>10774688381</v>
      </c>
      <c r="I144" s="11">
        <f t="shared" si="37"/>
        <v>0.48350696349017125</v>
      </c>
      <c r="J144" s="23">
        <f>'NASDAQ '!J144+NYSE!J144+'Amex + Regional '!J144</f>
        <v>600619549</v>
      </c>
      <c r="K144" s="11">
        <f t="shared" si="38"/>
        <v>2.6952402155956713E-2</v>
      </c>
      <c r="L144" s="23">
        <f>'NASDAQ '!L144+NYSE!L144+'Amex + Regional '!L144</f>
        <v>489773561</v>
      </c>
      <c r="M144" s="11">
        <f t="shared" ref="M144:M149" si="39">L144/B144</f>
        <v>2.1978262285010965E-2</v>
      </c>
      <c r="N144" s="25">
        <v>22</v>
      </c>
    </row>
    <row r="145" spans="1:14" x14ac:dyDescent="0.2">
      <c r="A145" s="1">
        <v>40940</v>
      </c>
      <c r="B145" s="22">
        <f>'NASDAQ '!B145+NYSE!B145+'Amex + Regional '!B145</f>
        <v>20238046148</v>
      </c>
      <c r="C145" s="22">
        <f>'NASDAQ '!C145+NYSE!C145+'Amex + Regional '!C145</f>
        <v>4191376157</v>
      </c>
      <c r="D145" s="11">
        <f t="shared" si="35"/>
        <v>0.20710379482034177</v>
      </c>
      <c r="E145" s="5">
        <f>'NASDAQ '!E145+NYSE!E145+'Amex + Regional '!E145</f>
        <v>5600315565</v>
      </c>
      <c r="F145" s="22">
        <f>'NASDAQ '!F145+NYSE!F145+'Amex + Regional '!F145</f>
        <v>9791691722</v>
      </c>
      <c r="G145" s="11">
        <f t="shared" si="36"/>
        <v>0.48382594102186349</v>
      </c>
      <c r="H145" s="23">
        <f>'NASDAQ '!H145+NYSE!H145+'Amex + Regional '!H145</f>
        <v>10009329774</v>
      </c>
      <c r="I145" s="11">
        <f t="shared" si="37"/>
        <v>0.49457984732331284</v>
      </c>
      <c r="J145" s="23">
        <f>'NASDAQ '!J145+NYSE!J145+'Amex + Regional '!J145</f>
        <v>501498300</v>
      </c>
      <c r="K145" s="11">
        <f t="shared" si="38"/>
        <v>2.4779976107009716E-2</v>
      </c>
      <c r="L145" s="23">
        <f>'NASDAQ '!L145+NYSE!L145+'Amex + Regional '!L145</f>
        <v>428413854</v>
      </c>
      <c r="M145" s="11">
        <f t="shared" si="39"/>
        <v>2.1168735898071736E-2</v>
      </c>
      <c r="N145" s="25">
        <v>20</v>
      </c>
    </row>
    <row r="146" spans="1:14" x14ac:dyDescent="0.2">
      <c r="A146" s="1">
        <v>40909</v>
      </c>
      <c r="B146" s="22">
        <f>'NASDAQ '!B146+NYSE!B146+'Amex + Regional '!B146</f>
        <v>20708582832</v>
      </c>
      <c r="C146" s="22">
        <f>'NASDAQ '!C146+NYSE!C146+'Amex + Regional '!C146</f>
        <v>3904195386</v>
      </c>
      <c r="D146" s="11">
        <f t="shared" ref="D146:D151" si="40">C146/B146</f>
        <v>0.18853030251626057</v>
      </c>
      <c r="E146" s="5">
        <f>'NASDAQ '!E146+NYSE!E146+'Amex + Regional '!E146</f>
        <v>5893840382</v>
      </c>
      <c r="F146" s="22">
        <f>'NASDAQ '!F146+NYSE!F146+'Amex + Regional '!F146</f>
        <v>9798035768</v>
      </c>
      <c r="G146" s="11">
        <f t="shared" ref="G146:G151" si="41">F146/B146</f>
        <v>0.47313888388632541</v>
      </c>
      <c r="H146" s="23">
        <f>'NASDAQ '!H146+NYSE!H146+'Amex + Regional '!H146</f>
        <v>10040407075</v>
      </c>
      <c r="I146" s="11">
        <f t="shared" ref="I146:I151" si="42">H146/B146</f>
        <v>0.48484278989313701</v>
      </c>
      <c r="J146" s="23">
        <f>'NASDAQ '!J146+NYSE!J146+'Amex + Regional '!J146</f>
        <v>421385699</v>
      </c>
      <c r="K146" s="11">
        <f t="shared" si="38"/>
        <v>2.0348360021471508E-2</v>
      </c>
      <c r="L146" s="23">
        <f>'NASDAQ '!L146+NYSE!L146+'Amex + Regional '!L146</f>
        <v>433137841</v>
      </c>
      <c r="M146" s="11">
        <f t="shared" si="39"/>
        <v>2.0915861047270334E-2</v>
      </c>
      <c r="N146" s="25">
        <v>20</v>
      </c>
    </row>
    <row r="147" spans="1:14" x14ac:dyDescent="0.2">
      <c r="A147" s="1">
        <v>40878</v>
      </c>
      <c r="B147" s="22">
        <f>'NASDAQ '!B147+NYSE!B147+'Amex + Regional '!B147</f>
        <v>23091353539</v>
      </c>
      <c r="C147" s="22">
        <f>'NASDAQ '!C147+NYSE!C147+'Amex + Regional '!C147</f>
        <v>4451188013</v>
      </c>
      <c r="D147" s="11">
        <f t="shared" si="40"/>
        <v>0.19276427453601597</v>
      </c>
      <c r="E147" s="5">
        <f>'NASDAQ '!E147+NYSE!E147+'Amex + Regional '!E147</f>
        <v>6541855271</v>
      </c>
      <c r="F147" s="22">
        <f>'NASDAQ '!F147+NYSE!F147+'Amex + Regional '!F147</f>
        <v>10993043284</v>
      </c>
      <c r="G147" s="11">
        <f t="shared" si="41"/>
        <v>0.47606751442410539</v>
      </c>
      <c r="H147" s="23">
        <f>'NASDAQ '!H147+NYSE!H147+'Amex + Regional '!H147</f>
        <v>11264787832</v>
      </c>
      <c r="I147" s="11">
        <f t="shared" si="42"/>
        <v>0.48783575258914147</v>
      </c>
      <c r="J147" s="23">
        <f>'NASDAQ '!J147+NYSE!J147+'Amex + Regional '!J147</f>
        <v>419807493</v>
      </c>
      <c r="K147" s="11">
        <f t="shared" ref="K147:K152" si="43">J147/B147</f>
        <v>1.8180289530926316E-2</v>
      </c>
      <c r="L147" s="23">
        <f>'NASDAQ '!L147+NYSE!L147+'Amex + Regional '!L147</f>
        <v>485129880</v>
      </c>
      <c r="M147" s="11">
        <f t="shared" si="39"/>
        <v>2.1009157353233662E-2</v>
      </c>
      <c r="N147" s="25">
        <v>21</v>
      </c>
    </row>
    <row r="148" spans="1:14" x14ac:dyDescent="0.2">
      <c r="A148" s="1">
        <v>40848</v>
      </c>
      <c r="B148" s="22">
        <f>'NASDAQ '!B148+NYSE!B148+'Amex + Regional '!B148</f>
        <v>28152684899</v>
      </c>
      <c r="C148" s="22">
        <f>'NASDAQ '!C148+NYSE!C148+'Amex + Regional '!C148</f>
        <v>5681970652</v>
      </c>
      <c r="D148" s="11">
        <f t="shared" si="40"/>
        <v>0.20182695442315796</v>
      </c>
      <c r="E148" s="5">
        <f>'NASDAQ '!E148+NYSE!E148+'Amex + Regional '!E148</f>
        <v>7314613597</v>
      </c>
      <c r="F148" s="22">
        <f>'NASDAQ '!F148+NYSE!F148+'Amex + Regional '!F148</f>
        <v>12996584249</v>
      </c>
      <c r="G148" s="11">
        <f t="shared" si="41"/>
        <v>0.46164635080548377</v>
      </c>
      <c r="H148" s="23">
        <f>'NASDAQ '!H148+NYSE!H148+'Amex + Regional '!H148</f>
        <v>13371595286</v>
      </c>
      <c r="I148" s="11">
        <f t="shared" si="42"/>
        <v>0.47496696439333097</v>
      </c>
      <c r="J148" s="23">
        <f>'NASDAQ '!J148+NYSE!J148+'Amex + Regional '!J148</f>
        <v>534803692</v>
      </c>
      <c r="K148" s="11">
        <f t="shared" si="43"/>
        <v>1.8996543097706341E-2</v>
      </c>
      <c r="L148" s="23">
        <f>'NASDAQ '!L148+NYSE!L148+'Amex + Regional '!L148</f>
        <v>589844099</v>
      </c>
      <c r="M148" s="11">
        <f t="shared" si="39"/>
        <v>2.0951610871791187E-2</v>
      </c>
      <c r="N148" s="25">
        <v>21</v>
      </c>
    </row>
    <row r="149" spans="1:14" x14ac:dyDescent="0.2">
      <c r="A149" s="1">
        <v>40817</v>
      </c>
      <c r="B149" s="22">
        <f>'NASDAQ '!B149+NYSE!B149+'Amex + Regional '!B149</f>
        <v>35529035197</v>
      </c>
      <c r="C149" s="22">
        <f>'NASDAQ '!C149+NYSE!C149+'Amex + Regional '!C149</f>
        <v>7145719808</v>
      </c>
      <c r="D149" s="11">
        <f t="shared" si="40"/>
        <v>0.20112338453264192</v>
      </c>
      <c r="E149" s="5">
        <f>'NASDAQ '!E149+NYSE!E149+'Amex + Regional '!E149</f>
        <v>9079531901</v>
      </c>
      <c r="F149" s="22">
        <f>'NASDAQ '!F149+NYSE!F149+'Amex + Regional '!F149</f>
        <v>16225251709</v>
      </c>
      <c r="G149" s="11">
        <f t="shared" si="41"/>
        <v>0.45667583200711365</v>
      </c>
      <c r="H149" s="23">
        <f>'NASDAQ '!H149+NYSE!H149+'Amex + Regional '!H149</f>
        <v>16909479442</v>
      </c>
      <c r="I149" s="11">
        <f t="shared" si="42"/>
        <v>0.47593410145366971</v>
      </c>
      <c r="J149" s="23">
        <f>'NASDAQ '!J149+NYSE!J149+'Amex + Regional '!J149</f>
        <v>701026540</v>
      </c>
      <c r="K149" s="11">
        <f t="shared" si="43"/>
        <v>1.9731088562156995E-2</v>
      </c>
      <c r="L149" s="23">
        <f>'NASDAQ '!L149+NYSE!L149+'Amex + Regional '!L149</f>
        <v>694347432</v>
      </c>
      <c r="M149" s="11">
        <f t="shared" si="39"/>
        <v>1.9543098430621873E-2</v>
      </c>
      <c r="N149" s="25">
        <v>21</v>
      </c>
    </row>
    <row r="150" spans="1:14" x14ac:dyDescent="0.2">
      <c r="A150" s="1">
        <v>40787</v>
      </c>
      <c r="B150" s="22">
        <f>'NASDAQ '!B150+NYSE!B150+'Amex + Regional '!B150</f>
        <v>35954962866</v>
      </c>
      <c r="C150" s="22">
        <f>'NASDAQ '!C150+NYSE!C150+'Amex + Regional '!C150</f>
        <v>7353530075</v>
      </c>
      <c r="D150" s="11">
        <f t="shared" si="40"/>
        <v>0.20452058600104131</v>
      </c>
      <c r="E150" s="5">
        <f>'NASDAQ '!E150+NYSE!E150+'Amex + Regional '!E150</f>
        <v>8558341036</v>
      </c>
      <c r="F150" s="22">
        <f>'NASDAQ '!F150+NYSE!F150+'Amex + Regional '!F150</f>
        <v>15911871111</v>
      </c>
      <c r="G150" s="11">
        <f t="shared" si="41"/>
        <v>0.44255006382016604</v>
      </c>
      <c r="H150" s="23">
        <f>'NASDAQ '!H150+NYSE!H150+'Amex + Regional '!H150</f>
        <v>16437409195</v>
      </c>
      <c r="I150" s="11">
        <f t="shared" si="42"/>
        <v>0.45716662971563421</v>
      </c>
      <c r="J150" s="23">
        <f>'NASDAQ '!J150+NYSE!J150+'Amex + Regional '!J150</f>
        <v>727080975</v>
      </c>
      <c r="K150" s="11">
        <f t="shared" si="43"/>
        <v>2.0221992099108736E-2</v>
      </c>
      <c r="L150" s="23">
        <f>'NASDAQ '!L150+NYSE!L150+'Amex + Regional '!L150</f>
        <v>713415458</v>
      </c>
      <c r="M150" s="11">
        <f t="shared" ref="M150:M155" si="44">L150/B150</f>
        <v>1.9841918921146357E-2</v>
      </c>
      <c r="N150" s="25">
        <v>21</v>
      </c>
    </row>
    <row r="151" spans="1:14" x14ac:dyDescent="0.2">
      <c r="A151" s="1">
        <v>40756</v>
      </c>
      <c r="B151" s="22">
        <f>'NASDAQ '!B151+NYSE!B151+'Amex + Regional '!B151</f>
        <v>48757185420</v>
      </c>
      <c r="C151" s="22">
        <f>'NASDAQ '!C151+NYSE!C151+'Amex + Regional '!C151</f>
        <v>10325126440</v>
      </c>
      <c r="D151" s="11">
        <f t="shared" si="40"/>
        <v>0.21176625252377007</v>
      </c>
      <c r="E151" s="5">
        <f>'NASDAQ '!E151+NYSE!E151+'Amex + Regional '!E151</f>
        <v>10899838116</v>
      </c>
      <c r="F151" s="22">
        <f>'NASDAQ '!F151+NYSE!F151+'Amex + Regional '!F151</f>
        <v>21224964556</v>
      </c>
      <c r="G151" s="11">
        <f t="shared" si="41"/>
        <v>0.43531972514749806</v>
      </c>
      <c r="H151" s="23">
        <f>'NASDAQ '!H151+NYSE!H151+'Amex + Regional '!H151</f>
        <v>22096304107</v>
      </c>
      <c r="I151" s="11">
        <f t="shared" si="42"/>
        <v>0.45319072289878704</v>
      </c>
      <c r="J151" s="23">
        <f>'NASDAQ '!J151+NYSE!J151+'Amex + Regional '!J151</f>
        <v>943960706</v>
      </c>
      <c r="K151" s="11">
        <f t="shared" si="43"/>
        <v>1.9360442935100006E-2</v>
      </c>
      <c r="L151" s="23">
        <f>'NASDAQ '!L151+NYSE!L151+'Amex + Regional '!L151</f>
        <v>964853009</v>
      </c>
      <c r="M151" s="11">
        <f t="shared" si="44"/>
        <v>1.9788939839095413E-2</v>
      </c>
      <c r="N151" s="25">
        <v>23</v>
      </c>
    </row>
    <row r="152" spans="1:14" x14ac:dyDescent="0.2">
      <c r="A152" s="1">
        <v>40725</v>
      </c>
      <c r="B152" s="22">
        <f>'NASDAQ '!B152+NYSE!B152+'Amex + Regional '!B152</f>
        <v>23278132185</v>
      </c>
      <c r="C152" s="22">
        <f>'NASDAQ '!C152+NYSE!C152+'Amex + Regional '!C152</f>
        <v>4690059647</v>
      </c>
      <c r="D152" s="11">
        <f t="shared" ref="D152:D157" si="45">C152/B152</f>
        <v>0.20147920845737735</v>
      </c>
      <c r="E152" s="5">
        <f>'NASDAQ '!E152+NYSE!E152+'Amex + Regional '!E152</f>
        <v>5809793055</v>
      </c>
      <c r="F152" s="22">
        <f>'NASDAQ '!F152+NYSE!F152+'Amex + Regional '!F152</f>
        <v>10499852702</v>
      </c>
      <c r="G152" s="11">
        <f t="shared" ref="G152:G157" si="46">F152/B152</f>
        <v>0.45106079038274005</v>
      </c>
      <c r="H152" s="23">
        <f>'NASDAQ '!H152+NYSE!H152+'Amex + Regional '!H152</f>
        <v>10820969132</v>
      </c>
      <c r="I152" s="11">
        <f t="shared" ref="I152:I157" si="47">H152/B152</f>
        <v>0.4648555582553498</v>
      </c>
      <c r="J152" s="23">
        <f>'NASDAQ '!J152+NYSE!J152+'Amex + Regional '!J152</f>
        <v>514953518</v>
      </c>
      <c r="K152" s="11">
        <f t="shared" si="43"/>
        <v>2.2121771364964866E-2</v>
      </c>
      <c r="L152" s="23">
        <f>'NASDAQ '!L152+NYSE!L152+'Amex + Regional '!L152</f>
        <v>576487433</v>
      </c>
      <c r="M152" s="11">
        <f t="shared" si="44"/>
        <v>2.4765192860769038E-2</v>
      </c>
      <c r="N152" s="25">
        <v>20</v>
      </c>
    </row>
    <row r="153" spans="1:14" x14ac:dyDescent="0.2">
      <c r="A153" s="1">
        <v>40695</v>
      </c>
      <c r="B153" s="22">
        <f>'NASDAQ '!B153+NYSE!B153+'Amex + Regional '!B153</f>
        <v>26775487528</v>
      </c>
      <c r="C153" s="22">
        <f>'NASDAQ '!C153+NYSE!C153+'Amex + Regional '!C153</f>
        <v>5313176642</v>
      </c>
      <c r="D153" s="11">
        <f t="shared" si="45"/>
        <v>0.19843435666461118</v>
      </c>
      <c r="E153" s="5">
        <f>'NASDAQ '!E153+NYSE!E153+'Amex + Regional '!E153</f>
        <v>6248887557</v>
      </c>
      <c r="F153" s="22">
        <f>'NASDAQ '!F153+NYSE!F153+'Amex + Regional '!F153</f>
        <v>11562064199</v>
      </c>
      <c r="G153" s="11">
        <f t="shared" si="46"/>
        <v>0.4318152633788338</v>
      </c>
      <c r="H153" s="23">
        <f>'NASDAQ '!H153+NYSE!H153+'Amex + Regional '!H153</f>
        <v>11951410405</v>
      </c>
      <c r="I153" s="11">
        <f t="shared" si="47"/>
        <v>0.44635640686288236</v>
      </c>
      <c r="J153" s="23">
        <f>'NASDAQ '!J153+NYSE!J153+'Amex + Regional '!J153</f>
        <v>570147632</v>
      </c>
      <c r="K153" s="11">
        <f t="shared" ref="K153:K158" si="48">J153/B153</f>
        <v>2.129364148472658E-2</v>
      </c>
      <c r="L153" s="23">
        <f>'NASDAQ '!L153+NYSE!L153+'Amex + Regional '!L153</f>
        <v>645695196</v>
      </c>
      <c r="M153" s="11">
        <f t="shared" si="44"/>
        <v>2.4115161127310027E-2</v>
      </c>
      <c r="N153" s="25">
        <v>22</v>
      </c>
    </row>
    <row r="154" spans="1:14" x14ac:dyDescent="0.2">
      <c r="A154" s="1">
        <v>40664</v>
      </c>
      <c r="B154" s="22">
        <f>'NASDAQ '!B154+NYSE!B154+'Amex + Regional '!B154</f>
        <v>25718138233</v>
      </c>
      <c r="C154" s="22">
        <f>'NASDAQ '!C154+NYSE!C154+'Amex + Regional '!C154</f>
        <v>5210604887</v>
      </c>
      <c r="D154" s="11">
        <f t="shared" si="45"/>
        <v>0.202604280286279</v>
      </c>
      <c r="E154" s="5">
        <f>'NASDAQ '!E154+NYSE!E154+'Amex + Regional '!E154</f>
        <v>6016418212</v>
      </c>
      <c r="F154" s="22">
        <f>'NASDAQ '!F154+NYSE!F154+'Amex + Regional '!F154</f>
        <v>11227023099</v>
      </c>
      <c r="G154" s="11">
        <f t="shared" si="46"/>
        <v>0.43654105119452796</v>
      </c>
      <c r="H154" s="23">
        <f>'NASDAQ '!H154+NYSE!H154+'Amex + Regional '!H154</f>
        <v>11617059376</v>
      </c>
      <c r="I154" s="11">
        <f t="shared" si="47"/>
        <v>0.45170685648985565</v>
      </c>
      <c r="J154" s="23">
        <f>'NASDAQ '!J154+NYSE!J154+'Amex + Regional '!J154</f>
        <v>488626894</v>
      </c>
      <c r="K154" s="11">
        <f t="shared" si="48"/>
        <v>1.8999310508916338E-2</v>
      </c>
      <c r="L154" s="23">
        <f>'NASDAQ '!L154+NYSE!L154+'Amex + Regional '!L154</f>
        <v>615936787</v>
      </c>
      <c r="M154" s="11">
        <f t="shared" si="44"/>
        <v>2.3949509152636335E-2</v>
      </c>
      <c r="N154" s="25">
        <v>21</v>
      </c>
    </row>
    <row r="155" spans="1:14" x14ac:dyDescent="0.2">
      <c r="A155" s="1">
        <v>40634</v>
      </c>
      <c r="B155" s="22">
        <f>'NASDAQ '!B155+NYSE!B155+'Amex + Regional '!B155</f>
        <v>20221683397</v>
      </c>
      <c r="C155" s="22">
        <f>'NASDAQ '!C155+NYSE!C155+'Amex + Regional '!C155</f>
        <v>3749847137</v>
      </c>
      <c r="D155" s="11">
        <f t="shared" si="45"/>
        <v>0.18543694228524568</v>
      </c>
      <c r="E155" s="5">
        <f>'NASDAQ '!E155+NYSE!E155+'Amex + Regional '!E155</f>
        <v>5117692876</v>
      </c>
      <c r="F155" s="22">
        <f>'NASDAQ '!F155+NYSE!F155+'Amex + Regional '!F155</f>
        <v>8867540013</v>
      </c>
      <c r="G155" s="11">
        <f t="shared" si="46"/>
        <v>0.43851641027648319</v>
      </c>
      <c r="H155" s="23">
        <f>'NASDAQ '!H155+NYSE!H155+'Amex + Regional '!H155</f>
        <v>9169200408</v>
      </c>
      <c r="I155" s="11">
        <f t="shared" si="47"/>
        <v>0.45343408004104657</v>
      </c>
      <c r="J155" s="23">
        <f>'NASDAQ '!J155+NYSE!J155+'Amex + Regional '!J155</f>
        <v>380565924</v>
      </c>
      <c r="K155" s="11">
        <f t="shared" si="48"/>
        <v>1.8819695498568587E-2</v>
      </c>
      <c r="L155" s="23">
        <f>'NASDAQ '!L155+NYSE!L155+'Amex + Regional '!L155</f>
        <v>405738515</v>
      </c>
      <c r="M155" s="11">
        <f t="shared" si="44"/>
        <v>2.0064527123404254E-2</v>
      </c>
      <c r="N155" s="25">
        <v>20</v>
      </c>
    </row>
    <row r="156" spans="1:14" x14ac:dyDescent="0.2">
      <c r="A156" s="1">
        <v>40603</v>
      </c>
      <c r="B156" s="22">
        <f>'NASDAQ '!B156+NYSE!B156+'Amex + Regional '!B156</f>
        <v>30045287428</v>
      </c>
      <c r="C156" s="22">
        <f>'NASDAQ '!C156+NYSE!C156+'Amex + Regional '!C156</f>
        <v>5665254512</v>
      </c>
      <c r="D156" s="11">
        <f t="shared" si="45"/>
        <v>0.18855717475081962</v>
      </c>
      <c r="E156" s="5">
        <f>'NASDAQ '!E156+NYSE!E156+'Amex + Regional '!E156</f>
        <v>7237894633</v>
      </c>
      <c r="F156" s="22">
        <f>'NASDAQ '!F156+NYSE!F156+'Amex + Regional '!F156</f>
        <v>12903149145</v>
      </c>
      <c r="G156" s="11">
        <f t="shared" si="46"/>
        <v>0.4294566718964124</v>
      </c>
      <c r="H156" s="23">
        <f>'NASDAQ '!H156+NYSE!H156+'Amex + Regional '!H156</f>
        <v>13328154587</v>
      </c>
      <c r="I156" s="11">
        <f t="shared" si="47"/>
        <v>0.44360216619459392</v>
      </c>
      <c r="J156" s="23">
        <f>'NASDAQ '!J156+NYSE!J156+'Amex + Regional '!J156</f>
        <v>584057747</v>
      </c>
      <c r="K156" s="11">
        <f t="shared" si="48"/>
        <v>1.943924645086607E-2</v>
      </c>
      <c r="L156" s="23">
        <f>'NASDAQ '!L156+NYSE!L156+'Amex + Regional '!L156</f>
        <v>496882084</v>
      </c>
      <c r="M156" s="11">
        <f t="shared" ref="M156:M161" si="49">L156/B156</f>
        <v>1.6537771029507358E-2</v>
      </c>
      <c r="N156" s="25">
        <v>23</v>
      </c>
    </row>
    <row r="157" spans="1:14" x14ac:dyDescent="0.2">
      <c r="A157" s="1">
        <v>40575</v>
      </c>
      <c r="B157" s="22">
        <f>'NASDAQ '!B157+NYSE!B157+'Amex + Regional '!B157</f>
        <v>21358037362</v>
      </c>
      <c r="C157" s="22">
        <f>'NASDAQ '!C157+NYSE!C157+'Amex + Regional '!C157</f>
        <v>3833227583</v>
      </c>
      <c r="D157" s="11">
        <f t="shared" si="45"/>
        <v>0.17947471099662177</v>
      </c>
      <c r="E157" s="5">
        <f>'NASDAQ '!E157+NYSE!E157+'Amex + Regional '!E157</f>
        <v>5542833865</v>
      </c>
      <c r="F157" s="22">
        <f>'NASDAQ '!F157+NYSE!F157+'Amex + Regional '!F157</f>
        <v>9376061448</v>
      </c>
      <c r="G157" s="11">
        <f t="shared" si="46"/>
        <v>0.43899452412616302</v>
      </c>
      <c r="H157" s="23">
        <f>'NASDAQ '!H157+NYSE!H157+'Amex + Regional '!H157</f>
        <v>9638001918</v>
      </c>
      <c r="I157" s="11">
        <f t="shared" si="47"/>
        <v>0.45125878163074262</v>
      </c>
      <c r="J157" s="23">
        <f>'NASDAQ '!J157+NYSE!J157+'Amex + Regional '!J157</f>
        <v>414797812</v>
      </c>
      <c r="K157" s="11">
        <f t="shared" si="48"/>
        <v>1.9421157710773743E-2</v>
      </c>
      <c r="L157" s="23">
        <f>'NASDAQ '!L157+NYSE!L157+'Amex + Regional '!L157</f>
        <v>268747253</v>
      </c>
      <c r="M157" s="11">
        <f t="shared" si="49"/>
        <v>1.2582956403950877E-2</v>
      </c>
      <c r="N157" s="25">
        <v>19</v>
      </c>
    </row>
    <row r="158" spans="1:14" x14ac:dyDescent="0.2">
      <c r="A158" s="1">
        <v>40544</v>
      </c>
      <c r="B158" s="22">
        <f>'NASDAQ '!B158+NYSE!B158+'Amex + Regional '!B158</f>
        <v>22637568478</v>
      </c>
      <c r="C158" s="22">
        <f>'NASDAQ '!C158+NYSE!C158+'Amex + Regional '!C158</f>
        <v>3963534722</v>
      </c>
      <c r="D158" s="11">
        <f t="shared" ref="D158:D163" si="50">C158/B158</f>
        <v>0.17508659226594522</v>
      </c>
      <c r="E158" s="5">
        <f>'NASDAQ '!E158+NYSE!E158+'Amex + Regional '!E158</f>
        <v>5756495500</v>
      </c>
      <c r="F158" s="22">
        <f>'NASDAQ '!F158+NYSE!F158+'Amex + Regional '!F158</f>
        <v>9720030222</v>
      </c>
      <c r="G158" s="11">
        <f t="shared" ref="G158:G163" si="51">F158/B158</f>
        <v>0.42937607152668689</v>
      </c>
      <c r="H158" s="23">
        <f>'NASDAQ '!H158+NYSE!H158+'Amex + Regional '!H158</f>
        <v>9337075100</v>
      </c>
      <c r="I158" s="11">
        <f t="shared" ref="I158:I163" si="52">H158/B158</f>
        <v>0.41245927578635949</v>
      </c>
      <c r="J158" s="23">
        <f>'NASDAQ '!J158+NYSE!J158+'Amex + Regional '!J158</f>
        <v>459259616</v>
      </c>
      <c r="K158" s="11">
        <f t="shared" si="48"/>
        <v>2.0287497592611368E-2</v>
      </c>
      <c r="L158" s="23">
        <f>'NASDAQ '!L158+NYSE!L158+'Amex + Regional '!L158</f>
        <v>345719326</v>
      </c>
      <c r="M158" s="11">
        <f t="shared" si="49"/>
        <v>1.527192844655478E-2</v>
      </c>
      <c r="N158" s="25">
        <v>20</v>
      </c>
    </row>
    <row r="159" spans="1:14" x14ac:dyDescent="0.2">
      <c r="A159" s="1">
        <v>40513</v>
      </c>
      <c r="B159" s="22">
        <f>'NASDAQ '!B159+NYSE!B159+'Amex + Regional '!B159</f>
        <v>20233131327</v>
      </c>
      <c r="C159" s="22">
        <f>'NASDAQ '!C159+NYSE!C159+'Amex + Regional '!C159</f>
        <v>3585873629</v>
      </c>
      <c r="D159" s="11">
        <f t="shared" si="50"/>
        <v>0.17722781368076473</v>
      </c>
      <c r="E159" s="5">
        <f>'NASDAQ '!E159+NYSE!E159+'Amex + Regional '!E159</f>
        <v>5518899168</v>
      </c>
      <c r="F159" s="22">
        <f>'NASDAQ '!F159+NYSE!F159+'Amex + Regional '!F159</f>
        <v>9104772797</v>
      </c>
      <c r="G159" s="11">
        <f t="shared" si="51"/>
        <v>0.44999326351676383</v>
      </c>
      <c r="H159" s="23">
        <f>'NASDAQ '!H159+NYSE!H159+'Amex + Regional '!H159</f>
        <v>9337075100</v>
      </c>
      <c r="I159" s="11">
        <f t="shared" si="52"/>
        <v>0.4614745463318467</v>
      </c>
      <c r="J159" s="23">
        <f>'NASDAQ '!J159+NYSE!J159+'Amex + Regional '!J159</f>
        <v>670837075</v>
      </c>
      <c r="K159" s="11">
        <f t="shared" ref="K159:K164" si="53">J159/B159</f>
        <v>3.3155375910836143E-2</v>
      </c>
      <c r="L159" s="23">
        <f>'NASDAQ '!L159+NYSE!L159+'Amex + Regional '!L159</f>
        <v>212905712</v>
      </c>
      <c r="M159" s="11">
        <f t="shared" si="49"/>
        <v>1.0522627889825885E-2</v>
      </c>
      <c r="N159" s="25">
        <v>22</v>
      </c>
    </row>
    <row r="160" spans="1:14" x14ac:dyDescent="0.2">
      <c r="A160" s="1">
        <v>40483</v>
      </c>
      <c r="B160" s="22">
        <f>'NASDAQ '!B160+NYSE!B160+'Amex + Regional '!B160</f>
        <v>26391301492</v>
      </c>
      <c r="C160" s="22">
        <f>'NASDAQ '!C160+NYSE!C160+'Amex + Regional '!C160</f>
        <v>5099445422</v>
      </c>
      <c r="D160" s="11">
        <f t="shared" si="50"/>
        <v>0.19322447676730894</v>
      </c>
      <c r="E160" s="5">
        <f>'NASDAQ '!E160+NYSE!E160+'Amex + Regional '!E160</f>
        <v>6133567683</v>
      </c>
      <c r="F160" s="22">
        <f>'NASDAQ '!F160+NYSE!F160+'Amex + Regional '!F160</f>
        <v>11233013105</v>
      </c>
      <c r="G160" s="11">
        <f t="shared" si="51"/>
        <v>0.42563316206307844</v>
      </c>
      <c r="H160" s="23">
        <f>'NASDAQ '!H160+NYSE!H160+'Amex + Regional '!H160</f>
        <v>11534350525</v>
      </c>
      <c r="I160" s="11">
        <f t="shared" si="52"/>
        <v>0.43705122039913075</v>
      </c>
      <c r="J160" s="23">
        <f>'NASDAQ '!J160+NYSE!J160+'Amex + Regional '!J160</f>
        <v>917410406</v>
      </c>
      <c r="K160" s="11">
        <f t="shared" si="53"/>
        <v>3.4761847811033295E-2</v>
      </c>
      <c r="L160" s="23">
        <f>'NASDAQ '!L160+NYSE!L160+'Amex + Regional '!L160</f>
        <v>199032765</v>
      </c>
      <c r="M160" s="11">
        <f t="shared" si="49"/>
        <v>7.5416047617179027E-3</v>
      </c>
      <c r="N160" s="25">
        <v>21</v>
      </c>
    </row>
    <row r="161" spans="1:14" x14ac:dyDescent="0.2">
      <c r="A161" s="1">
        <v>40452</v>
      </c>
      <c r="B161" s="22">
        <f>'NASDAQ '!B161+NYSE!B161+'Amex + Regional '!B161</f>
        <v>24603661564</v>
      </c>
      <c r="C161" s="22">
        <f>'NASDAQ '!C161+NYSE!C161+'Amex + Regional '!C161</f>
        <v>4941526990</v>
      </c>
      <c r="D161" s="11">
        <f t="shared" si="50"/>
        <v>0.20084518628033912</v>
      </c>
      <c r="E161" s="5">
        <f>'NASDAQ '!E161+NYSE!E161+'Amex + Regional '!E161</f>
        <v>5866487240</v>
      </c>
      <c r="F161" s="22">
        <f>'NASDAQ '!F161+NYSE!F161+'Amex + Regional '!F161</f>
        <v>10808014230</v>
      </c>
      <c r="G161" s="11">
        <f t="shared" si="51"/>
        <v>0.43928478701780926</v>
      </c>
      <c r="H161" s="23">
        <f>'NASDAQ '!H161+NYSE!H161+'Amex + Regional '!H161</f>
        <v>11098418545</v>
      </c>
      <c r="I161" s="11">
        <f t="shared" si="52"/>
        <v>0.45108808362244629</v>
      </c>
      <c r="J161" s="23">
        <f>'NASDAQ '!J161+NYSE!J161+'Amex + Regional '!J161</f>
        <v>891405109</v>
      </c>
      <c r="K161" s="11">
        <f t="shared" si="53"/>
        <v>3.6230587332752986E-2</v>
      </c>
      <c r="L161" s="23">
        <f>'NASDAQ '!L161+NYSE!L161+'Amex + Regional '!L161</f>
        <v>104721949</v>
      </c>
      <c r="M161" s="11">
        <f t="shared" si="49"/>
        <v>4.2563562633794651E-3</v>
      </c>
      <c r="N161" s="25">
        <v>21</v>
      </c>
    </row>
    <row r="162" spans="1:14" x14ac:dyDescent="0.2">
      <c r="A162" s="1">
        <v>40422</v>
      </c>
      <c r="B162" s="22">
        <f>'NASDAQ '!B162+NYSE!B162+'Amex + Regional '!B162</f>
        <v>24365058587</v>
      </c>
      <c r="C162" s="22">
        <f>'NASDAQ '!C162+NYSE!C162+'Amex + Regional '!C162</f>
        <v>5252880761</v>
      </c>
      <c r="D162" s="11">
        <f t="shared" si="50"/>
        <v>0.2155907297429065</v>
      </c>
      <c r="E162" s="5">
        <f>'NASDAQ '!E162+NYSE!E162+'Amex + Regional '!E162</f>
        <v>5886276650</v>
      </c>
      <c r="F162" s="22">
        <f>'NASDAQ '!F162+NYSE!F162+'Amex + Regional '!F162</f>
        <v>11139157411</v>
      </c>
      <c r="G162" s="11">
        <f t="shared" si="51"/>
        <v>0.45717753442806447</v>
      </c>
      <c r="H162" s="23">
        <f>'NASDAQ '!H162+NYSE!H162+'Amex + Regional '!H162</f>
        <v>11452822181</v>
      </c>
      <c r="I162" s="11">
        <f t="shared" si="52"/>
        <v>0.47005108319791455</v>
      </c>
      <c r="J162" s="23">
        <f>'NASDAQ '!J162+NYSE!J162+'Amex + Regional '!J162</f>
        <v>870938754</v>
      </c>
      <c r="K162" s="11">
        <f t="shared" si="53"/>
        <v>3.5745399539678931E-2</v>
      </c>
      <c r="L162" s="11" t="s">
        <v>17</v>
      </c>
      <c r="M162" s="11" t="s">
        <v>17</v>
      </c>
      <c r="N162" s="25">
        <v>21</v>
      </c>
    </row>
    <row r="163" spans="1:14" x14ac:dyDescent="0.2">
      <c r="A163" s="1">
        <v>40391</v>
      </c>
      <c r="B163" s="22">
        <f>'NASDAQ '!B163+NYSE!B163+'Amex + Regional '!B163</f>
        <v>25914650523</v>
      </c>
      <c r="C163" s="22">
        <f>'NASDAQ '!C163+NYSE!C163+'Amex + Regional '!C163</f>
        <v>5642237321</v>
      </c>
      <c r="D163" s="11">
        <f t="shared" si="50"/>
        <v>0.21772384373821099</v>
      </c>
      <c r="E163" s="5">
        <f>'NASDAQ '!E163+NYSE!E163+'Amex + Regional '!E163</f>
        <v>5980320814</v>
      </c>
      <c r="F163" s="22">
        <f>'NASDAQ '!F163+NYSE!F163+'Amex + Regional '!F163</f>
        <v>11622558135</v>
      </c>
      <c r="G163" s="11">
        <f t="shared" si="51"/>
        <v>0.44849372460896758</v>
      </c>
      <c r="H163" s="23">
        <f>'NASDAQ '!H163+NYSE!H163+'Amex + Regional '!H163</f>
        <v>11930078375</v>
      </c>
      <c r="I163" s="11">
        <f t="shared" si="52"/>
        <v>0.4603603804887012</v>
      </c>
      <c r="J163" s="23">
        <f>'NASDAQ '!J163+NYSE!J163+'Amex + Regional '!J163</f>
        <v>877252698</v>
      </c>
      <c r="K163" s="11">
        <f t="shared" si="53"/>
        <v>3.3851612130420705E-2</v>
      </c>
      <c r="L163" s="11" t="s">
        <v>17</v>
      </c>
      <c r="M163" s="11" t="s">
        <v>17</v>
      </c>
      <c r="N163" s="25">
        <v>22</v>
      </c>
    </row>
    <row r="164" spans="1:14" x14ac:dyDescent="0.2">
      <c r="A164" s="1">
        <v>40360</v>
      </c>
      <c r="B164" s="22">
        <f>'NASDAQ '!B164+NYSE!B164+'Amex + Regional '!B164</f>
        <v>28732276582</v>
      </c>
      <c r="C164" s="22">
        <f>'NASDAQ '!C164+NYSE!C164+'Amex + Regional '!C164</f>
        <v>6641133156</v>
      </c>
      <c r="D164" s="11">
        <f t="shared" ref="D164:D169" si="54">C164/B164</f>
        <v>0.23113842500599105</v>
      </c>
      <c r="E164" s="5">
        <f>'NASDAQ '!E164+NYSE!E164+'Amex + Regional '!E164</f>
        <v>7019936587</v>
      </c>
      <c r="F164" s="22">
        <f>'NASDAQ '!F164+NYSE!F164+'Amex + Regional '!F164</f>
        <v>13661069743</v>
      </c>
      <c r="G164" s="11">
        <f t="shared" ref="G164:G169" si="55">F164/B164</f>
        <v>0.47546074895987511</v>
      </c>
      <c r="H164" s="23">
        <f>'NASDAQ '!H164+NYSE!H164+'Amex + Regional '!H164</f>
        <v>13997606382</v>
      </c>
      <c r="I164" s="11">
        <f t="shared" ref="I164:I169" si="56">H164/B164</f>
        <v>0.4871735917636657</v>
      </c>
      <c r="J164" s="23">
        <f>'NASDAQ '!J164+NYSE!J164+'Amex + Regional '!J164</f>
        <v>979552309</v>
      </c>
      <c r="K164" s="11">
        <f t="shared" si="53"/>
        <v>3.4092401491556824E-2</v>
      </c>
      <c r="L164" s="11" t="s">
        <v>17</v>
      </c>
      <c r="M164" s="11" t="s">
        <v>17</v>
      </c>
      <c r="N164" s="25">
        <v>21</v>
      </c>
    </row>
    <row r="165" spans="1:14" x14ac:dyDescent="0.2">
      <c r="A165" s="1">
        <v>40330</v>
      </c>
      <c r="B165" s="22">
        <f>'NASDAQ '!B165+NYSE!B165+'Amex + Regional '!B165</f>
        <v>35114333979</v>
      </c>
      <c r="C165" s="22">
        <f>'NASDAQ '!C165+NYSE!C165+'Amex + Regional '!C165</f>
        <v>7883338591</v>
      </c>
      <c r="D165" s="11">
        <f t="shared" si="54"/>
        <v>0.22450485877689158</v>
      </c>
      <c r="E165" s="5">
        <f>'NASDAQ '!E165+NYSE!E165+'Amex + Regional '!E165</f>
        <v>10089425106</v>
      </c>
      <c r="F165" s="22">
        <f>'NASDAQ '!F165+NYSE!F165+'Amex + Regional '!F165</f>
        <v>17972763697</v>
      </c>
      <c r="G165" s="11">
        <f t="shared" si="55"/>
        <v>0.51183552869744153</v>
      </c>
      <c r="H165" s="23">
        <f>'NASDAQ '!H165+NYSE!H165+'Amex + Regional '!H165</f>
        <v>18427186531</v>
      </c>
      <c r="I165" s="11">
        <f t="shared" si="56"/>
        <v>0.52477676330185596</v>
      </c>
      <c r="J165" s="23">
        <f>'NASDAQ '!J165+NYSE!J165+'Amex + Regional '!J165</f>
        <v>1239577916</v>
      </c>
      <c r="K165" s="11">
        <f t="shared" ref="K165:K170" si="57">J165/B165</f>
        <v>3.5301194000755508E-2</v>
      </c>
      <c r="L165" s="11" t="s">
        <v>17</v>
      </c>
      <c r="M165" s="11" t="s">
        <v>17</v>
      </c>
      <c r="N165" s="25">
        <v>22</v>
      </c>
    </row>
    <row r="166" spans="1:14" x14ac:dyDescent="0.2">
      <c r="A166" s="1">
        <v>40299</v>
      </c>
      <c r="B166" s="22">
        <f>'NASDAQ '!B166+NYSE!B166+'Amex + Regional '!B166</f>
        <v>46705661086</v>
      </c>
      <c r="C166" s="22">
        <f>'NASDAQ '!C166+NYSE!C166+'Amex + Regional '!C166</f>
        <v>11267830596</v>
      </c>
      <c r="D166" s="11">
        <f t="shared" si="54"/>
        <v>0.24125192394241748</v>
      </c>
      <c r="E166" s="5">
        <f>'NASDAQ '!E166+NYSE!E166+'Amex + Regional '!E166</f>
        <v>12680251050</v>
      </c>
      <c r="F166" s="22">
        <f>'NASDAQ '!F166+NYSE!F166+'Amex + Regional '!F166</f>
        <v>23948081646</v>
      </c>
      <c r="G166" s="11">
        <f t="shared" si="55"/>
        <v>0.51274473134860366</v>
      </c>
      <c r="H166" s="23">
        <f>'NASDAQ '!H166+NYSE!H166+'Amex + Regional '!H166</f>
        <v>24615188307</v>
      </c>
      <c r="I166" s="11">
        <f t="shared" si="56"/>
        <v>0.52702793911161216</v>
      </c>
      <c r="J166" s="23">
        <f>'NASDAQ '!J166+NYSE!J166+'Amex + Regional '!J166</f>
        <v>1756819631</v>
      </c>
      <c r="K166" s="11">
        <f t="shared" si="57"/>
        <v>3.7614704302442813E-2</v>
      </c>
      <c r="L166" s="11" t="s">
        <v>17</v>
      </c>
      <c r="M166" s="11" t="s">
        <v>17</v>
      </c>
      <c r="N166" s="25">
        <v>20</v>
      </c>
    </row>
    <row r="167" spans="1:14" x14ac:dyDescent="0.2">
      <c r="A167" s="1">
        <v>40269</v>
      </c>
      <c r="B167" s="22">
        <f>'NASDAQ '!B167+NYSE!B167+'Amex + Regional '!B167</f>
        <v>29149934797</v>
      </c>
      <c r="C167" s="22">
        <f>'NASDAQ '!C167+NYSE!C167+'Amex + Regional '!C167</f>
        <v>6374436651</v>
      </c>
      <c r="D167" s="11">
        <f t="shared" si="54"/>
        <v>0.21867756121554113</v>
      </c>
      <c r="E167" s="5">
        <f>'NASDAQ '!E167+NYSE!E167+'Amex + Regional '!E167</f>
        <v>8717435029</v>
      </c>
      <c r="F167" s="22">
        <f>'NASDAQ '!F167+NYSE!F167+'Amex + Regional '!F167</f>
        <v>15091871680</v>
      </c>
      <c r="G167" s="11">
        <f t="shared" si="55"/>
        <v>0.51773260506754881</v>
      </c>
      <c r="H167" s="23">
        <f>'NASDAQ '!H167+NYSE!H167+'Amex + Regional '!H167</f>
        <v>15465631357</v>
      </c>
      <c r="I167" s="11">
        <f t="shared" si="56"/>
        <v>0.53055457807033113</v>
      </c>
      <c r="J167" s="23">
        <f>'NASDAQ '!J167+NYSE!J167+'Amex + Regional '!J167</f>
        <v>1129432490</v>
      </c>
      <c r="K167" s="11">
        <f t="shared" si="57"/>
        <v>3.8745626632284508E-2</v>
      </c>
      <c r="L167" s="11" t="s">
        <v>17</v>
      </c>
      <c r="M167" s="11" t="s">
        <v>17</v>
      </c>
      <c r="N167" s="25">
        <v>21</v>
      </c>
    </row>
    <row r="168" spans="1:14" x14ac:dyDescent="0.2">
      <c r="A168" s="1">
        <v>40238</v>
      </c>
      <c r="B168" s="22">
        <f>'NASDAQ '!B168+NYSE!B168+'Amex + Regional '!B168</f>
        <v>27656643759</v>
      </c>
      <c r="C168" s="22">
        <f>'NASDAQ '!C168+NYSE!C168+'Amex + Regional '!C168</f>
        <v>6126058643</v>
      </c>
      <c r="D168" s="11">
        <f t="shared" si="54"/>
        <v>0.22150405148153465</v>
      </c>
      <c r="E168" s="5">
        <f>'NASDAQ '!E168+NYSE!E168+'Amex + Regional '!E168</f>
        <v>8783394132</v>
      </c>
      <c r="F168" s="22">
        <f>'NASDAQ '!F168+NYSE!F168+'Amex + Regional '!F168</f>
        <v>14909452775</v>
      </c>
      <c r="G168" s="11">
        <f t="shared" si="55"/>
        <v>0.53909118202920703</v>
      </c>
      <c r="H168" s="23">
        <f>'NASDAQ '!H168+NYSE!H168+'Amex + Regional '!H168</f>
        <v>15242657704</v>
      </c>
      <c r="I168" s="11">
        <f t="shared" si="56"/>
        <v>0.5511390983238792</v>
      </c>
      <c r="J168" s="23">
        <f>'NASDAQ '!J168+NYSE!J168+'Amex + Regional '!J168</f>
        <v>821366030</v>
      </c>
      <c r="K168" s="11">
        <f t="shared" si="57"/>
        <v>2.9698687850824697E-2</v>
      </c>
      <c r="L168" s="11" t="s">
        <v>17</v>
      </c>
      <c r="M168" s="11" t="s">
        <v>17</v>
      </c>
      <c r="N168" s="25">
        <v>23</v>
      </c>
    </row>
    <row r="169" spans="1:14" x14ac:dyDescent="0.2">
      <c r="A169" s="1">
        <v>40210</v>
      </c>
      <c r="B169" s="22">
        <f>'NASDAQ '!B169+NYSE!B169+'Amex + Regional '!B169</f>
        <v>29808647002</v>
      </c>
      <c r="C169" s="22">
        <f>'NASDAQ '!C169+NYSE!C169+'Amex + Regional '!C169</f>
        <v>7239579170</v>
      </c>
      <c r="D169" s="11">
        <f t="shared" si="54"/>
        <v>0.24286842571265524</v>
      </c>
      <c r="E169" s="5">
        <f>'NASDAQ '!E169+NYSE!E169+'Amex + Regional '!E169</f>
        <v>8661354547</v>
      </c>
      <c r="F169" s="22">
        <f>'NASDAQ '!F169+NYSE!F169+'Amex + Regional '!F169</f>
        <v>15900933717</v>
      </c>
      <c r="G169" s="11">
        <f t="shared" si="55"/>
        <v>0.53343359448461825</v>
      </c>
      <c r="H169" s="23">
        <f>'NASDAQ '!H169+NYSE!H169+'Amex + Regional '!H169</f>
        <v>16331345431</v>
      </c>
      <c r="I169" s="11">
        <f t="shared" si="56"/>
        <v>0.54787275081301923</v>
      </c>
      <c r="J169" s="23">
        <f>'NASDAQ '!J169+NYSE!J169+'Amex + Regional '!J169</f>
        <v>720445218</v>
      </c>
      <c r="K169" s="11">
        <f t="shared" si="57"/>
        <v>2.4169000959743728E-2</v>
      </c>
      <c r="L169" s="11" t="s">
        <v>17</v>
      </c>
      <c r="M169" s="11" t="s">
        <v>17</v>
      </c>
      <c r="N169" s="25">
        <v>19</v>
      </c>
    </row>
    <row r="170" spans="1:14" x14ac:dyDescent="0.2">
      <c r="A170" s="1">
        <v>40179</v>
      </c>
      <c r="B170" s="22">
        <f>'NASDAQ '!B170+NYSE!B170+'Amex + Regional '!B170</f>
        <v>28557234567</v>
      </c>
      <c r="C170" s="22">
        <f>'NASDAQ '!C170+NYSE!C170+'Amex + Regional '!C170</f>
        <v>6906145377</v>
      </c>
      <c r="D170" s="11">
        <f t="shared" ref="D170:D175" si="58">C170/B170</f>
        <v>0.24183522955617567</v>
      </c>
      <c r="E170" s="5">
        <f>'NASDAQ '!E170+NYSE!E170+'Amex + Regional '!E170</f>
        <v>8459305209</v>
      </c>
      <c r="F170" s="22">
        <f>'NASDAQ '!F170+NYSE!F170+'Amex + Regional '!F170</f>
        <v>15365450586</v>
      </c>
      <c r="G170" s="11">
        <f t="shared" ref="G170:G175" si="59">F170/B170</f>
        <v>0.53805807246321802</v>
      </c>
      <c r="H170" s="23">
        <f>'NASDAQ '!H170+NYSE!H170+'Amex + Regional '!H170</f>
        <v>15759951087</v>
      </c>
      <c r="I170" s="11">
        <f t="shared" ref="I170:I175" si="60">H170/B170</f>
        <v>0.55187245284638975</v>
      </c>
      <c r="J170" s="23">
        <f>'NASDAQ '!J170+NYSE!J170+'Amex + Regional '!J170</f>
        <v>603526034</v>
      </c>
      <c r="K170" s="11">
        <f t="shared" si="57"/>
        <v>2.1133910308577954E-2</v>
      </c>
      <c r="L170" s="11" t="s">
        <v>17</v>
      </c>
      <c r="M170" s="11" t="s">
        <v>17</v>
      </c>
      <c r="N170" s="25">
        <v>19</v>
      </c>
    </row>
    <row r="171" spans="1:14" x14ac:dyDescent="0.2">
      <c r="A171" s="1">
        <v>40148</v>
      </c>
      <c r="B171" s="22">
        <f>'NASDAQ '!B171+NYSE!B171+'Amex + Regional '!B171</f>
        <v>24057502218</v>
      </c>
      <c r="C171" s="22">
        <f>'NASDAQ '!C171+NYSE!C171+'Amex + Regional '!C171</f>
        <v>5648922034</v>
      </c>
      <c r="D171" s="11">
        <f t="shared" si="58"/>
        <v>0.23480916608929731</v>
      </c>
      <c r="E171" s="5">
        <f>'NASDAQ '!E171+NYSE!E171+'Amex + Regional '!E171</f>
        <v>7624338022</v>
      </c>
      <c r="F171" s="22">
        <f>'NASDAQ '!F171+NYSE!F171+'Amex + Regional '!F171</f>
        <v>13273260056</v>
      </c>
      <c r="G171" s="11">
        <f t="shared" si="59"/>
        <v>0.55173059678942271</v>
      </c>
      <c r="H171" s="23">
        <f>'NASDAQ '!H171+NYSE!H171+'Amex + Regional '!H171</f>
        <v>16583325781</v>
      </c>
      <c r="I171" s="11">
        <f t="shared" si="60"/>
        <v>0.68932034717187862</v>
      </c>
      <c r="J171" s="23">
        <f>'NASDAQ '!J171+NYSE!J171+'Amex + Regional '!J171</f>
        <v>518178537</v>
      </c>
      <c r="K171" s="11">
        <f t="shared" ref="K171:K176" si="61">J171/B171</f>
        <v>2.153916613223026E-2</v>
      </c>
      <c r="L171" s="11" t="s">
        <v>17</v>
      </c>
      <c r="M171" s="11" t="s">
        <v>17</v>
      </c>
      <c r="N171" s="25">
        <v>22</v>
      </c>
    </row>
    <row r="172" spans="1:14" x14ac:dyDescent="0.2">
      <c r="A172" s="1">
        <v>40118</v>
      </c>
      <c r="B172" s="22">
        <f>'NASDAQ '!B172+NYSE!B172+'Amex + Regional '!B172</f>
        <v>28485066993</v>
      </c>
      <c r="C172" s="22">
        <f>'NASDAQ '!C172+NYSE!C172+'Amex + Regional '!C172</f>
        <v>7488152242</v>
      </c>
      <c r="D172" s="11">
        <f t="shared" si="58"/>
        <v>0.2628799238506323</v>
      </c>
      <c r="E172" s="5">
        <f>'NASDAQ '!E172+NYSE!E172+'Amex + Regional '!E172</f>
        <v>8692808357</v>
      </c>
      <c r="F172" s="22">
        <f>'NASDAQ '!F172+NYSE!F172+'Amex + Regional '!F172</f>
        <v>16180960599</v>
      </c>
      <c r="G172" s="11">
        <f t="shared" si="59"/>
        <v>0.56805064221812629</v>
      </c>
      <c r="H172" s="23">
        <f>'NASDAQ '!H172+NYSE!H172+'Amex + Regional '!H172</f>
        <v>16583325781</v>
      </c>
      <c r="I172" s="11">
        <f t="shared" si="60"/>
        <v>0.58217612003774588</v>
      </c>
      <c r="J172" s="23">
        <f>'NASDAQ '!J172+NYSE!J172+'Amex + Regional '!J172</f>
        <v>738396258</v>
      </c>
      <c r="K172" s="11">
        <f t="shared" si="61"/>
        <v>2.5922222973232101E-2</v>
      </c>
      <c r="L172" s="11" t="s">
        <v>17</v>
      </c>
      <c r="M172" s="11" t="s">
        <v>17</v>
      </c>
      <c r="N172" s="25">
        <v>20</v>
      </c>
    </row>
    <row r="173" spans="1:14" x14ac:dyDescent="0.2">
      <c r="A173" s="1">
        <v>40087</v>
      </c>
      <c r="B173" s="22">
        <f>'NASDAQ '!B173+NYSE!B173+'Amex + Regional '!B173</f>
        <v>34131901071</v>
      </c>
      <c r="C173" s="22">
        <f>'NASDAQ '!C173+NYSE!C173+'Amex + Regional '!C173</f>
        <v>9255339571</v>
      </c>
      <c r="D173" s="11">
        <f t="shared" si="58"/>
        <v>0.27116390475137503</v>
      </c>
      <c r="E173" s="5">
        <f>'NASDAQ '!E173+NYSE!E173+'Amex + Regional '!E173</f>
        <v>10324902548</v>
      </c>
      <c r="F173" s="22">
        <f>'NASDAQ '!F173+NYSE!F173+'Amex + Regional '!F173</f>
        <v>19580242119</v>
      </c>
      <c r="G173" s="11">
        <f t="shared" si="59"/>
        <v>0.57366397723554452</v>
      </c>
      <c r="H173" s="23">
        <f>'NASDAQ '!H173+NYSE!H173+'Amex + Regional '!H173</f>
        <v>20033529438</v>
      </c>
      <c r="I173" s="11">
        <f t="shared" si="60"/>
        <v>0.58694443641820437</v>
      </c>
      <c r="J173" s="23">
        <f>'NASDAQ '!J173+NYSE!J173+'Amex + Regional '!J173</f>
        <v>900266624</v>
      </c>
      <c r="K173" s="11">
        <f t="shared" si="61"/>
        <v>2.6376105512766385E-2</v>
      </c>
      <c r="L173" s="11" t="s">
        <v>17</v>
      </c>
      <c r="M173" s="11" t="s">
        <v>17</v>
      </c>
      <c r="N173" s="25">
        <v>22</v>
      </c>
    </row>
    <row r="174" spans="1:14" x14ac:dyDescent="0.2">
      <c r="A174" s="1">
        <v>40057</v>
      </c>
      <c r="B174" s="22">
        <f>'NASDAQ '!B174+NYSE!B174+'Amex + Regional '!B174</f>
        <v>30018755039</v>
      </c>
      <c r="C174" s="22">
        <f>'NASDAQ '!C174+NYSE!C174+'Amex + Regional '!C174</f>
        <v>7561511822</v>
      </c>
      <c r="D174" s="11">
        <f t="shared" si="58"/>
        <v>0.25189291868287594</v>
      </c>
      <c r="E174" s="5">
        <f>'NASDAQ '!E174+NYSE!E174+'Amex + Regional '!E174</f>
        <v>9585435122</v>
      </c>
      <c r="F174" s="22">
        <f>'NASDAQ '!F174+NYSE!F174+'Amex + Regional '!F174</f>
        <v>17146946944</v>
      </c>
      <c r="G174" s="11">
        <f t="shared" si="59"/>
        <v>0.57120779731614102</v>
      </c>
      <c r="H174" s="23">
        <f>'NASDAQ '!H174+NYSE!H174+'Amex + Regional '!H174</f>
        <v>17602392157</v>
      </c>
      <c r="I174" s="11">
        <f t="shared" si="60"/>
        <v>0.58637981935397343</v>
      </c>
      <c r="J174" s="23">
        <f>'NASDAQ '!J174+NYSE!J174+'Amex + Regional '!J174</f>
        <v>804066008</v>
      </c>
      <c r="K174" s="11">
        <f t="shared" si="61"/>
        <v>2.6785454858316651E-2</v>
      </c>
      <c r="L174" s="11" t="s">
        <v>17</v>
      </c>
      <c r="M174" s="11" t="s">
        <v>17</v>
      </c>
      <c r="N174" s="25">
        <v>21</v>
      </c>
    </row>
    <row r="175" spans="1:14" x14ac:dyDescent="0.2">
      <c r="A175" s="1">
        <v>40026</v>
      </c>
      <c r="B175" s="22">
        <f>'NASDAQ '!B175+NYSE!B175+'Amex + Regional '!B175</f>
        <v>29990935288</v>
      </c>
      <c r="C175" s="22">
        <f>'NASDAQ '!C175+NYSE!C175+'Amex + Regional '!C175</f>
        <v>7347815179</v>
      </c>
      <c r="D175" s="11">
        <f t="shared" si="58"/>
        <v>0.24500120147770166</v>
      </c>
      <c r="E175" s="5">
        <f>'NASDAQ '!E175+NYSE!E175+'Amex + Regional '!E175</f>
        <v>9720542711</v>
      </c>
      <c r="F175" s="22">
        <f>'NASDAQ '!F175+NYSE!F175+'Amex + Regional '!F175</f>
        <v>17068357890</v>
      </c>
      <c r="G175" s="11">
        <f t="shared" si="59"/>
        <v>0.56911722579153468</v>
      </c>
      <c r="H175" s="23">
        <f>'NASDAQ '!H175+NYSE!H175+'Amex + Regional '!H175</f>
        <v>17531806010</v>
      </c>
      <c r="I175" s="11">
        <f t="shared" si="60"/>
        <v>0.58457016567318731</v>
      </c>
      <c r="J175" s="23">
        <f>'NASDAQ '!J175+NYSE!J175+'Amex + Regional '!J175</f>
        <v>675642678</v>
      </c>
      <c r="K175" s="11">
        <f t="shared" si="61"/>
        <v>2.2528229663792403E-2</v>
      </c>
      <c r="L175" s="11" t="s">
        <v>17</v>
      </c>
      <c r="M175" s="11" t="s">
        <v>17</v>
      </c>
      <c r="N175" s="25">
        <v>21</v>
      </c>
    </row>
    <row r="176" spans="1:14" x14ac:dyDescent="0.2">
      <c r="A176" s="1">
        <v>39995</v>
      </c>
      <c r="B176" s="22">
        <f>'NASDAQ '!B176+NYSE!B176+'Amex + Regional '!B176</f>
        <v>33844401329</v>
      </c>
      <c r="C176" s="22">
        <f>'NASDAQ '!C176+NYSE!C176+'Amex + Regional '!C176</f>
        <v>8017040818</v>
      </c>
      <c r="D176" s="11">
        <f t="shared" ref="D176:D181" si="62">C176/B176</f>
        <v>0.23687938043479287</v>
      </c>
      <c r="E176" s="5">
        <f>'NASDAQ '!E176+NYSE!E176+'Amex + Regional '!E176</f>
        <v>11146620810</v>
      </c>
      <c r="F176" s="22">
        <f>'NASDAQ '!F176+NYSE!F176+'Amex + Regional '!F176</f>
        <v>19163661628</v>
      </c>
      <c r="G176" s="11">
        <f t="shared" ref="G176:G181" si="63">F176/B176</f>
        <v>0.56622841224788856</v>
      </c>
      <c r="H176" s="23">
        <f>'NASDAQ '!H176+NYSE!H176+'Amex + Regional '!H176</f>
        <v>19750670667</v>
      </c>
      <c r="I176" s="11">
        <f t="shared" ref="I176:I181" si="64">H176/B176</f>
        <v>0.58357275919891627</v>
      </c>
      <c r="J176" s="23">
        <f>'NASDAQ '!J176+NYSE!J176+'Amex + Regional '!J176</f>
        <v>650422130</v>
      </c>
      <c r="K176" s="11">
        <f t="shared" si="61"/>
        <v>1.9218012565129276E-2</v>
      </c>
      <c r="L176" s="11" t="s">
        <v>17</v>
      </c>
      <c r="M176" s="11" t="s">
        <v>17</v>
      </c>
      <c r="N176" s="25">
        <v>22</v>
      </c>
    </row>
    <row r="177" spans="1:14" x14ac:dyDescent="0.2">
      <c r="A177" s="1">
        <v>39965</v>
      </c>
      <c r="B177" s="22">
        <f>'NASDAQ '!B177+NYSE!B177+'Amex + Regional '!B177</f>
        <v>42358545145</v>
      </c>
      <c r="C177" s="22">
        <f>'NASDAQ '!C177+NYSE!C177+'Amex + Regional '!C177</f>
        <v>9087050948</v>
      </c>
      <c r="D177" s="11">
        <f t="shared" si="62"/>
        <v>0.21452698426949243</v>
      </c>
      <c r="E177" s="5">
        <f>'NASDAQ '!E177+NYSE!E177+'Amex + Regional '!E177</f>
        <v>14843183839</v>
      </c>
      <c r="F177" s="22">
        <f>'NASDAQ '!F177+NYSE!F177+'Amex + Regional '!F177</f>
        <v>23930234787</v>
      </c>
      <c r="G177" s="11">
        <f t="shared" si="63"/>
        <v>0.56494468129353881</v>
      </c>
      <c r="H177" s="23">
        <f>'NASDAQ '!H177+NYSE!H177+'Amex + Regional '!H177</f>
        <v>24644660460</v>
      </c>
      <c r="I177" s="11">
        <f t="shared" si="64"/>
        <v>0.58181083357885477</v>
      </c>
      <c r="J177" s="23">
        <f>'NASDAQ '!J177+NYSE!J177+'Amex + Regional '!J177</f>
        <v>656080274</v>
      </c>
      <c r="K177" s="11">
        <f t="shared" ref="K177:K182" si="65">J177/B177</f>
        <v>1.5488734840966172E-2</v>
      </c>
      <c r="L177" s="11" t="s">
        <v>17</v>
      </c>
      <c r="M177" s="11" t="s">
        <v>17</v>
      </c>
      <c r="N177" s="25">
        <v>22</v>
      </c>
    </row>
    <row r="178" spans="1:14" x14ac:dyDescent="0.2">
      <c r="A178" s="1">
        <v>39934</v>
      </c>
      <c r="B178" s="22">
        <f>'NASDAQ '!B178+NYSE!B178+'Amex + Regional '!B178</f>
        <v>47242413564</v>
      </c>
      <c r="C178" s="22">
        <f>'NASDAQ '!C178+NYSE!C178+'Amex + Regional '!C178</f>
        <v>10602150188</v>
      </c>
      <c r="D178" s="11">
        <f t="shared" si="62"/>
        <v>0.22442016375046353</v>
      </c>
      <c r="E178" s="5">
        <f>'NASDAQ '!E178+NYSE!E178+'Amex + Regional '!E178</f>
        <v>16965350100</v>
      </c>
      <c r="F178" s="22">
        <f>'NASDAQ '!F178+NYSE!F178+'Amex + Regional '!F178</f>
        <v>27567500288</v>
      </c>
      <c r="G178" s="11">
        <f t="shared" si="63"/>
        <v>0.58353285127259424</v>
      </c>
      <c r="H178" s="23">
        <f>'NASDAQ '!H178+NYSE!H178+'Amex + Regional '!H178</f>
        <v>28325874051</v>
      </c>
      <c r="I178" s="11">
        <f t="shared" si="64"/>
        <v>0.59958566707491601</v>
      </c>
      <c r="J178" s="23">
        <f>'NASDAQ '!J178+NYSE!J178+'Amex + Regional '!J178</f>
        <v>591405908</v>
      </c>
      <c r="K178" s="11">
        <f t="shared" si="65"/>
        <v>1.2518537123401065E-2</v>
      </c>
      <c r="L178" s="11" t="s">
        <v>17</v>
      </c>
      <c r="M178" s="11" t="s">
        <v>17</v>
      </c>
      <c r="N178" s="25">
        <v>20</v>
      </c>
    </row>
    <row r="179" spans="1:14" x14ac:dyDescent="0.2">
      <c r="A179" s="1">
        <v>39904</v>
      </c>
      <c r="B179" s="22">
        <f>'NASDAQ '!B179+NYSE!B179+'Amex + Regional '!B179</f>
        <v>49705263107</v>
      </c>
      <c r="C179" s="22">
        <f>'NASDAQ '!C179+NYSE!C179+'Amex + Regional '!C179</f>
        <v>12051889635</v>
      </c>
      <c r="D179" s="11">
        <f t="shared" si="62"/>
        <v>0.24246707253225927</v>
      </c>
      <c r="E179" s="5">
        <f>'NASDAQ '!E179+NYSE!E179+'Amex + Regional '!E179</f>
        <v>16600338692</v>
      </c>
      <c r="F179" s="22">
        <f>'NASDAQ '!F179+NYSE!F179+'Amex + Regional '!F179</f>
        <v>28652228327</v>
      </c>
      <c r="G179" s="11">
        <f t="shared" si="63"/>
        <v>0.57644254422958485</v>
      </c>
      <c r="H179" s="23">
        <f>'NASDAQ '!H179+NYSE!H179+'Amex + Regional '!H179</f>
        <v>29540805779</v>
      </c>
      <c r="I179" s="11">
        <f t="shared" si="64"/>
        <v>0.59431947307889343</v>
      </c>
      <c r="J179" s="23">
        <f>'NASDAQ '!J179+NYSE!J179+'Amex + Regional '!J179</f>
        <v>618808315</v>
      </c>
      <c r="K179" s="11">
        <f t="shared" si="65"/>
        <v>1.2449553152306987E-2</v>
      </c>
      <c r="L179" s="11" t="s">
        <v>17</v>
      </c>
      <c r="M179" s="11" t="s">
        <v>17</v>
      </c>
      <c r="N179" s="25">
        <v>21</v>
      </c>
    </row>
    <row r="180" spans="1:14" x14ac:dyDescent="0.2">
      <c r="A180" s="1">
        <v>39873</v>
      </c>
      <c r="B180" s="22">
        <f>'NASDAQ '!B180+NYSE!B180+'Amex + Regional '!B180</f>
        <v>58510826243</v>
      </c>
      <c r="C180" s="22">
        <f>'NASDAQ '!C180+NYSE!C180+'Amex + Regional '!C180</f>
        <v>16603581152</v>
      </c>
      <c r="D180" s="11">
        <f t="shared" si="62"/>
        <v>0.28376938454165795</v>
      </c>
      <c r="E180" s="5">
        <f>'NASDAQ '!E180+NYSE!E180+'Amex + Regional '!E180</f>
        <v>16866780975</v>
      </c>
      <c r="F180" s="22">
        <f>'NASDAQ '!F180+NYSE!F180+'Amex + Regional '!F180</f>
        <v>33470362127</v>
      </c>
      <c r="G180" s="11">
        <f t="shared" si="63"/>
        <v>0.57203707888169264</v>
      </c>
      <c r="H180" s="23">
        <f>'NASDAQ '!H180+NYSE!H180+'Amex + Regional '!H180</f>
        <v>34452049745</v>
      </c>
      <c r="I180" s="11">
        <f t="shared" si="64"/>
        <v>0.58881495882348278</v>
      </c>
      <c r="J180" s="23">
        <f>'NASDAQ '!J180+NYSE!J180+'Amex + Regional '!J180</f>
        <v>403464818</v>
      </c>
      <c r="K180" s="11">
        <f t="shared" si="65"/>
        <v>6.8955583762290301E-3</v>
      </c>
      <c r="L180" s="11" t="s">
        <v>17</v>
      </c>
      <c r="M180" s="11" t="s">
        <v>17</v>
      </c>
      <c r="N180" s="25">
        <v>22</v>
      </c>
    </row>
    <row r="181" spans="1:14" x14ac:dyDescent="0.2">
      <c r="A181" s="1">
        <v>39845</v>
      </c>
      <c r="B181" s="22">
        <f>'NASDAQ '!B181+NYSE!B181+'Amex + Regional '!B181</f>
        <v>45228516134</v>
      </c>
      <c r="C181" s="22">
        <f>'NASDAQ '!C181+NYSE!C181+'Amex + Regional '!C181</f>
        <v>14588885384</v>
      </c>
      <c r="D181" s="11">
        <f t="shared" si="62"/>
        <v>0.32255945211151815</v>
      </c>
      <c r="E181" s="5">
        <f>'NASDAQ '!E181+NYSE!E181+'Amex + Regional '!E181</f>
        <v>10743444187</v>
      </c>
      <c r="F181" s="22">
        <f>'NASDAQ '!F181+NYSE!F181+'Amex + Regional '!F181</f>
        <v>25332329571</v>
      </c>
      <c r="G181" s="11">
        <f t="shared" si="63"/>
        <v>0.56009641120984555</v>
      </c>
      <c r="H181" s="23">
        <f>'NASDAQ '!H181+NYSE!H181+'Amex + Regional '!H181</f>
        <v>26167927382</v>
      </c>
      <c r="I181" s="11">
        <f t="shared" si="64"/>
        <v>0.5785714327764242</v>
      </c>
      <c r="J181" s="23">
        <f>'NASDAQ '!J181+NYSE!J181+'Amex + Regional '!J181</f>
        <v>154829201</v>
      </c>
      <c r="K181" s="11">
        <f t="shared" si="65"/>
        <v>3.4232651042824945E-3</v>
      </c>
      <c r="L181" s="11" t="s">
        <v>17</v>
      </c>
      <c r="M181" s="11" t="s">
        <v>17</v>
      </c>
      <c r="N181" s="25">
        <v>19</v>
      </c>
    </row>
    <row r="182" spans="1:14" x14ac:dyDescent="0.2">
      <c r="A182" s="1">
        <v>39814</v>
      </c>
      <c r="B182" s="22">
        <f>'NASDAQ '!B182+NYSE!B182+'Amex + Regional '!B182</f>
        <v>39000353577</v>
      </c>
      <c r="C182" s="22">
        <f>'NASDAQ '!C182+NYSE!C182+'Amex + Regional '!C182</f>
        <v>13106403690</v>
      </c>
      <c r="D182" s="11">
        <f t="shared" ref="D182:D187" si="66">C182/B182</f>
        <v>0.3360585863439286</v>
      </c>
      <c r="E182" s="5">
        <f>'NASDAQ '!E182+NYSE!E182+'Amex + Regional '!E182</f>
        <v>8585213306</v>
      </c>
      <c r="F182" s="22">
        <f>'NASDAQ '!F182+NYSE!F182+'Amex + Regional '!F182</f>
        <v>21691616996</v>
      </c>
      <c r="G182" s="11">
        <f t="shared" ref="G182:G187" si="67">F182/B182</f>
        <v>0.5561902651260161</v>
      </c>
      <c r="H182" s="23">
        <f>'NASDAQ '!H182+NYSE!H182+'Amex + Regional '!H182</f>
        <v>22541636583</v>
      </c>
      <c r="I182" s="11">
        <f t="shared" ref="I182:I187" si="68">H182/B182</f>
        <v>0.57798544155491105</v>
      </c>
      <c r="J182" s="23">
        <f>'NASDAQ '!J182+NYSE!J182+'Amex + Regional '!J182</f>
        <v>38437333</v>
      </c>
      <c r="K182" s="11">
        <f t="shared" si="65"/>
        <v>9.855637058292714E-4</v>
      </c>
      <c r="L182" s="11" t="s">
        <v>17</v>
      </c>
      <c r="M182" s="11" t="s">
        <v>17</v>
      </c>
      <c r="N182" s="25">
        <v>20</v>
      </c>
    </row>
    <row r="183" spans="1:14" x14ac:dyDescent="0.2">
      <c r="A183" s="1">
        <v>39783</v>
      </c>
      <c r="B183" s="22">
        <f>'NASDAQ '!B183+NYSE!B183+'Amex + Regional '!B183</f>
        <v>39598964601</v>
      </c>
      <c r="C183" s="22">
        <f>'NASDAQ '!C183+NYSE!C183+'Amex + Regional '!C183</f>
        <v>13741074898</v>
      </c>
      <c r="D183" s="11">
        <f t="shared" si="66"/>
        <v>0.34700591382768109</v>
      </c>
      <c r="E183" s="5">
        <f>'NASDAQ '!E183+NYSE!E183+'Amex + Regional '!E183</f>
        <v>7940080980</v>
      </c>
      <c r="F183" s="22">
        <f>'NASDAQ '!F183+NYSE!F183+'Amex + Regional '!F183</f>
        <v>21681155878</v>
      </c>
      <c r="G183" s="11">
        <f t="shared" si="67"/>
        <v>0.54751825196592341</v>
      </c>
      <c r="H183" s="23">
        <f>'NASDAQ '!H183+NYSE!H183+'Amex + Regional '!H183</f>
        <v>22569702789</v>
      </c>
      <c r="I183" s="11">
        <f t="shared" si="68"/>
        <v>0.56995689196454502</v>
      </c>
      <c r="J183" s="11" t="s">
        <v>17</v>
      </c>
      <c r="K183" s="11" t="s">
        <v>17</v>
      </c>
      <c r="L183" s="11" t="s">
        <v>17</v>
      </c>
      <c r="M183" s="11" t="s">
        <v>17</v>
      </c>
      <c r="N183" s="25">
        <v>22</v>
      </c>
    </row>
    <row r="184" spans="1:14" x14ac:dyDescent="0.2">
      <c r="A184" s="1">
        <v>39753</v>
      </c>
      <c r="B184" s="22">
        <f>'NASDAQ '!B184+NYSE!B184+'Amex + Regional '!B184</f>
        <v>45142484118</v>
      </c>
      <c r="C184" s="22">
        <f>'NASDAQ '!C184+NYSE!C184+'Amex + Regional '!C184</f>
        <v>17164944593</v>
      </c>
      <c r="D184" s="11">
        <f t="shared" si="66"/>
        <v>0.38023925639829143</v>
      </c>
      <c r="E184" s="5">
        <f>'NASDAQ '!E184+NYSE!E184+'Amex + Regional '!E184</f>
        <v>7108213599</v>
      </c>
      <c r="F184" s="22">
        <f>'NASDAQ '!F184+NYSE!F184+'Amex + Regional '!F184</f>
        <v>24273158192</v>
      </c>
      <c r="G184" s="11">
        <f t="shared" si="67"/>
        <v>0.53770098536339483</v>
      </c>
      <c r="H184" s="23">
        <f>'NASDAQ '!H184+NYSE!H184+'Amex + Regional '!H184</f>
        <v>25152812897</v>
      </c>
      <c r="I184" s="11">
        <f t="shared" si="68"/>
        <v>0.55718716832799708</v>
      </c>
      <c r="J184" s="11" t="s">
        <v>17</v>
      </c>
      <c r="K184" s="11" t="s">
        <v>17</v>
      </c>
      <c r="L184" s="11" t="s">
        <v>17</v>
      </c>
      <c r="M184" s="11" t="s">
        <v>17</v>
      </c>
      <c r="N184" s="25">
        <v>19</v>
      </c>
    </row>
    <row r="185" spans="1:14" x14ac:dyDescent="0.2">
      <c r="A185" s="1">
        <v>39722</v>
      </c>
      <c r="B185" s="22">
        <f>'NASDAQ '!B185+NYSE!B185+'Amex + Regional '!B185</f>
        <v>59770631142</v>
      </c>
      <c r="C185" s="22">
        <f>'NASDAQ '!C185+NYSE!C185+'Amex + Regional '!C185</f>
        <v>23029116409</v>
      </c>
      <c r="D185" s="11">
        <f t="shared" si="66"/>
        <v>0.38529150469046591</v>
      </c>
      <c r="E185" s="5">
        <f>'NASDAQ '!E185+NYSE!E185+'Amex + Regional '!E185</f>
        <v>7954983046</v>
      </c>
      <c r="F185" s="22">
        <f>'NASDAQ '!F185+NYSE!F185+'Amex + Regional '!F185</f>
        <v>30984099455</v>
      </c>
      <c r="G185" s="11">
        <f t="shared" si="67"/>
        <v>0.51838334083154591</v>
      </c>
      <c r="H185" s="23">
        <f>'NASDAQ '!H185+NYSE!H185+'Amex + Regional '!H185</f>
        <v>32664699886</v>
      </c>
      <c r="I185" s="11">
        <f t="shared" si="68"/>
        <v>0.54650083597740307</v>
      </c>
      <c r="J185" s="11" t="s">
        <v>17</v>
      </c>
      <c r="K185" s="11" t="s">
        <v>17</v>
      </c>
      <c r="L185" s="11" t="s">
        <v>17</v>
      </c>
      <c r="M185" s="11" t="s">
        <v>17</v>
      </c>
      <c r="N185" s="25">
        <v>23</v>
      </c>
    </row>
    <row r="186" spans="1:14" x14ac:dyDescent="0.2">
      <c r="A186" s="1">
        <v>39692</v>
      </c>
      <c r="B186" s="22">
        <f>'NASDAQ '!B186+NYSE!B186+'Amex + Regional '!B186</f>
        <v>45585803602</v>
      </c>
      <c r="C186" s="22">
        <f>'NASDAQ '!C186+NYSE!C186+'Amex + Regional '!C186</f>
        <v>16493409660</v>
      </c>
      <c r="D186" s="11">
        <f t="shared" si="66"/>
        <v>0.36181022065554591</v>
      </c>
      <c r="E186" s="5">
        <f>'NASDAQ '!E186+NYSE!E186+'Amex + Regional '!E186</f>
        <v>5930495875</v>
      </c>
      <c r="F186" s="22">
        <f>'NASDAQ '!F186+NYSE!F186+'Amex + Regional '!F186</f>
        <v>22423905535</v>
      </c>
      <c r="G186" s="11">
        <f t="shared" si="67"/>
        <v>0.49190545659298607</v>
      </c>
      <c r="H186" s="23">
        <f>'NASDAQ '!H186+NYSE!H186+'Amex + Regional '!H186</f>
        <v>23785216613</v>
      </c>
      <c r="I186" s="11">
        <f t="shared" si="68"/>
        <v>0.52176806666969588</v>
      </c>
      <c r="J186" s="11" t="s">
        <v>17</v>
      </c>
      <c r="K186" s="11" t="s">
        <v>17</v>
      </c>
      <c r="L186" s="11" t="s">
        <v>17</v>
      </c>
      <c r="M186" s="11" t="s">
        <v>17</v>
      </c>
      <c r="N186" s="25">
        <v>21</v>
      </c>
    </row>
    <row r="187" spans="1:14" x14ac:dyDescent="0.2">
      <c r="A187" s="1">
        <v>39661</v>
      </c>
      <c r="B187" s="22">
        <f>'NASDAQ '!B187+NYSE!B187+'Amex + Regional '!B187</f>
        <v>26108112626</v>
      </c>
      <c r="C187" s="22">
        <f>'NASDAQ '!C187+NYSE!C187+'Amex + Regional '!C187</f>
        <v>9624794582</v>
      </c>
      <c r="D187" s="11">
        <f t="shared" si="66"/>
        <v>0.36865148851913032</v>
      </c>
      <c r="E187" s="5">
        <f>'NASDAQ '!E187+NYSE!E187+'Amex + Regional '!E187</f>
        <v>3705409851</v>
      </c>
      <c r="F187" s="22">
        <f>'NASDAQ '!F187+NYSE!F187+'Amex + Regional '!F187</f>
        <v>13330204433</v>
      </c>
      <c r="G187" s="11">
        <f t="shared" si="67"/>
        <v>0.51057710007444179</v>
      </c>
      <c r="H187" s="23">
        <f>'NASDAQ '!H187+NYSE!H187+'Amex + Regional '!H187</f>
        <v>13984070426</v>
      </c>
      <c r="I187" s="11">
        <f t="shared" si="68"/>
        <v>0.5356216524082954</v>
      </c>
      <c r="J187" s="11" t="s">
        <v>17</v>
      </c>
      <c r="K187" s="11" t="s">
        <v>17</v>
      </c>
      <c r="L187" s="11" t="s">
        <v>17</v>
      </c>
      <c r="M187" s="11" t="s">
        <v>17</v>
      </c>
      <c r="N187" s="25">
        <v>21</v>
      </c>
    </row>
    <row r="188" spans="1:14" x14ac:dyDescent="0.2">
      <c r="A188" s="1">
        <v>39630</v>
      </c>
      <c r="B188" s="22">
        <f>'NASDAQ '!B188+NYSE!B188+'Amex + Regional '!B188</f>
        <v>36914019708</v>
      </c>
      <c r="C188" s="22">
        <f>'NASDAQ '!C188+NYSE!C188+'Amex + Regional '!C188</f>
        <v>14080460194</v>
      </c>
      <c r="D188" s="11">
        <f t="shared" ref="D188:D193" si="69">C188/B188</f>
        <v>0.38143936383467025</v>
      </c>
      <c r="E188" s="5">
        <f>'NASDAQ '!E188+NYSE!E188+'Amex + Regional '!E188</f>
        <v>4958066767</v>
      </c>
      <c r="F188" s="22">
        <f>'NASDAQ '!F188+NYSE!F188+'Amex + Regional '!F188</f>
        <v>19038526961</v>
      </c>
      <c r="G188" s="11">
        <f t="shared" ref="G188:G193" si="70">F188/B188</f>
        <v>0.51575328592225822</v>
      </c>
      <c r="H188" s="23">
        <f>'NASDAQ '!H188+NYSE!H188+'Amex + Regional '!H188</f>
        <v>20102851045</v>
      </c>
      <c r="I188" s="11">
        <f t="shared" ref="I188:I193" si="71">H188/B188</f>
        <v>0.54458580246797972</v>
      </c>
      <c r="J188" s="11" t="s">
        <v>17</v>
      </c>
      <c r="K188" s="11" t="s">
        <v>17</v>
      </c>
      <c r="L188" s="11" t="s">
        <v>17</v>
      </c>
      <c r="M188" s="11" t="s">
        <v>17</v>
      </c>
      <c r="N188" s="25">
        <v>22</v>
      </c>
    </row>
    <row r="189" spans="1:14" x14ac:dyDescent="0.2">
      <c r="A189" s="1">
        <v>39600</v>
      </c>
      <c r="B189" s="22">
        <f>'NASDAQ '!B189+NYSE!B189+'Amex + Regional '!B189</f>
        <v>26443530509</v>
      </c>
      <c r="C189" s="22">
        <f>'NASDAQ '!C189+NYSE!C189+'Amex + Regional '!C189</f>
        <v>10011485141</v>
      </c>
      <c r="D189" s="11">
        <f t="shared" si="69"/>
        <v>0.37859865714952895</v>
      </c>
      <c r="E189" s="5">
        <f>'NASDAQ '!E189+NYSE!E189+'Amex + Regional '!E189</f>
        <v>3911802394</v>
      </c>
      <c r="F189" s="22">
        <f>'NASDAQ '!F189+NYSE!F189+'Amex + Regional '!F189</f>
        <v>13923287535</v>
      </c>
      <c r="G189" s="11">
        <f t="shared" si="70"/>
        <v>0.52652907032444995</v>
      </c>
      <c r="H189" s="23">
        <f>'NASDAQ '!H189+NYSE!H189+'Amex + Regional '!H189</f>
        <v>14754943064</v>
      </c>
      <c r="I189" s="11">
        <f t="shared" si="71"/>
        <v>0.55797931592296979</v>
      </c>
      <c r="J189" s="11" t="s">
        <v>17</v>
      </c>
      <c r="K189" s="11" t="s">
        <v>17</v>
      </c>
      <c r="L189" s="11" t="s">
        <v>17</v>
      </c>
      <c r="M189" s="11" t="s">
        <v>17</v>
      </c>
      <c r="N189" s="25">
        <v>21</v>
      </c>
    </row>
    <row r="190" spans="1:14" x14ac:dyDescent="0.2">
      <c r="A190" s="1">
        <v>39569</v>
      </c>
      <c r="B190" s="22">
        <f>'NASDAQ '!B190+NYSE!B190+'Amex + Regional '!B190</f>
        <v>18851815379</v>
      </c>
      <c r="C190" s="22">
        <f>'NASDAQ '!C190+NYSE!C190+'Amex + Regional '!C190</f>
        <v>6730134507</v>
      </c>
      <c r="D190" s="11">
        <f t="shared" si="69"/>
        <v>0.35700193173422656</v>
      </c>
      <c r="E190" s="5">
        <f>'NASDAQ '!E190+NYSE!E190+'Amex + Regional '!E190</f>
        <v>2985906646</v>
      </c>
      <c r="F190" s="22">
        <f>'NASDAQ '!F190+NYSE!F190+'Amex + Regional '!F190</f>
        <v>9716041153</v>
      </c>
      <c r="G190" s="11">
        <f t="shared" si="70"/>
        <v>0.51539021349759206</v>
      </c>
      <c r="H190" s="23">
        <f>'NASDAQ '!H190+NYSE!H190+'Amex + Regional '!H190</f>
        <v>10321595732</v>
      </c>
      <c r="I190" s="11">
        <f t="shared" si="71"/>
        <v>0.54751203130801673</v>
      </c>
      <c r="J190" s="11" t="s">
        <v>17</v>
      </c>
      <c r="K190" s="11" t="s">
        <v>17</v>
      </c>
      <c r="L190" s="11" t="s">
        <v>17</v>
      </c>
      <c r="M190" s="11" t="s">
        <v>17</v>
      </c>
      <c r="N190" s="25">
        <v>21</v>
      </c>
    </row>
    <row r="191" spans="1:14" x14ac:dyDescent="0.2">
      <c r="A191" s="1">
        <v>39539</v>
      </c>
      <c r="B191" s="22">
        <f>'NASDAQ '!B191+NYSE!B191+'Amex + Regional '!B191</f>
        <v>19864199948</v>
      </c>
      <c r="C191" s="22">
        <f>'NASDAQ '!C191+NYSE!C191+'Amex + Regional '!C191</f>
        <v>7378990176</v>
      </c>
      <c r="D191" s="11">
        <f t="shared" si="69"/>
        <v>0.37147180331030366</v>
      </c>
      <c r="E191" s="5">
        <f>'NASDAQ '!E191+NYSE!E191+'Amex + Regional '!E191</f>
        <v>2984691643</v>
      </c>
      <c r="F191" s="22">
        <f>'NASDAQ '!F191+NYSE!F191+'Amex + Regional '!F191</f>
        <v>10363681819</v>
      </c>
      <c r="G191" s="11">
        <f t="shared" si="70"/>
        <v>0.52172661602932835</v>
      </c>
      <c r="H191" s="23">
        <f>'NASDAQ '!H191+NYSE!H191+'Amex + Regional '!H191</f>
        <v>11081364708</v>
      </c>
      <c r="I191" s="11">
        <f t="shared" si="71"/>
        <v>0.55785607963112116</v>
      </c>
      <c r="J191" s="11" t="s">
        <v>17</v>
      </c>
      <c r="K191" s="11" t="s">
        <v>17</v>
      </c>
      <c r="L191" s="11" t="s">
        <v>17</v>
      </c>
      <c r="M191" s="11" t="s">
        <v>17</v>
      </c>
      <c r="N191" s="25">
        <v>22</v>
      </c>
    </row>
    <row r="192" spans="1:14" x14ac:dyDescent="0.2">
      <c r="A192" s="1">
        <v>39508</v>
      </c>
      <c r="B192" s="22">
        <f>'NASDAQ '!B192+NYSE!B192+'Amex + Regional '!B192</f>
        <v>26504134659</v>
      </c>
      <c r="C192" s="22">
        <f>'NASDAQ '!C192+NYSE!C192+'Amex + Regional '!C192</f>
        <v>10233341657</v>
      </c>
      <c r="D192" s="11">
        <f t="shared" si="69"/>
        <v>0.38610359435089375</v>
      </c>
      <c r="E192" s="5">
        <f>'NASDAQ '!E192+NYSE!E192+'Amex + Regional '!E192</f>
        <v>3737426030</v>
      </c>
      <c r="F192" s="22">
        <f>'NASDAQ '!F192+NYSE!F192+'Amex + Regional '!F192</f>
        <v>13970767687</v>
      </c>
      <c r="G192" s="11">
        <f t="shared" si="70"/>
        <v>0.52711653735338804</v>
      </c>
      <c r="H192" s="23">
        <f>'NASDAQ '!H192+NYSE!H192+'Amex + Regional '!H192</f>
        <v>15079538311</v>
      </c>
      <c r="I192" s="11">
        <f t="shared" si="71"/>
        <v>0.56895041113441691</v>
      </c>
      <c r="J192" s="11" t="s">
        <v>17</v>
      </c>
      <c r="K192" s="11" t="s">
        <v>17</v>
      </c>
      <c r="L192" s="11" t="s">
        <v>17</v>
      </c>
      <c r="M192" s="11" t="s">
        <v>17</v>
      </c>
      <c r="N192" s="25">
        <v>20</v>
      </c>
    </row>
    <row r="193" spans="1:14" x14ac:dyDescent="0.2">
      <c r="A193" s="1">
        <v>39479</v>
      </c>
      <c r="B193" s="22">
        <f>'NASDAQ '!B193+NYSE!B193+'Amex + Regional '!B193</f>
        <v>20813176097</v>
      </c>
      <c r="C193" s="22">
        <f>'NASDAQ '!C193+NYSE!C193+'Amex + Regional '!C193</f>
        <v>8122291404</v>
      </c>
      <c r="D193" s="11">
        <f t="shared" si="69"/>
        <v>0.39024757039223545</v>
      </c>
      <c r="E193" s="5">
        <f>'NASDAQ '!E193+NYSE!E193+'Amex + Regional '!E193</f>
        <v>3032780181</v>
      </c>
      <c r="F193" s="22">
        <f>'NASDAQ '!F193+NYSE!F193+'Amex + Regional '!F193</f>
        <v>11155071585</v>
      </c>
      <c r="G193" s="11">
        <f t="shared" si="70"/>
        <v>0.53596200469412669</v>
      </c>
      <c r="H193" s="23">
        <f>'NASDAQ '!H193+NYSE!H193+'Amex + Regional '!H193</f>
        <v>12012591666</v>
      </c>
      <c r="I193" s="11">
        <f t="shared" si="71"/>
        <v>0.57716283233347976</v>
      </c>
      <c r="J193" s="11" t="s">
        <v>17</v>
      </c>
      <c r="K193" s="11" t="s">
        <v>17</v>
      </c>
      <c r="L193" s="11" t="s">
        <v>17</v>
      </c>
      <c r="M193" s="11" t="s">
        <v>17</v>
      </c>
      <c r="N193" s="25">
        <v>20</v>
      </c>
    </row>
    <row r="194" spans="1:14" x14ac:dyDescent="0.2">
      <c r="A194" s="1">
        <v>39448</v>
      </c>
      <c r="B194" s="22">
        <f>'NASDAQ '!B194+NYSE!B194+'Amex + Regional '!B194</f>
        <v>29293339819</v>
      </c>
      <c r="C194" s="22">
        <f>'NASDAQ '!C194+NYSE!C194+'Amex + Regional '!C194</f>
        <v>11635914011</v>
      </c>
      <c r="D194" s="11">
        <f t="shared" ref="D194:D199" si="72">C194/B194</f>
        <v>0.39722046318026227</v>
      </c>
      <c r="E194" s="5">
        <f>'NASDAQ '!E194+NYSE!E194+'Amex + Regional '!E194</f>
        <v>4403922276</v>
      </c>
      <c r="F194" s="22">
        <f>'NASDAQ '!F194+NYSE!F194+'Amex + Regional '!F194</f>
        <v>16039836287</v>
      </c>
      <c r="G194" s="11">
        <f t="shared" ref="G194:G199" si="73">F194/B194</f>
        <v>0.54755915119642229</v>
      </c>
      <c r="H194" s="23">
        <f>'NASDAQ '!H194+NYSE!H194+'Amex + Regional '!H194</f>
        <v>17332771879</v>
      </c>
      <c r="I194" s="11">
        <f t="shared" ref="I194:I199" si="74">H194/B194</f>
        <v>0.59169667870229548</v>
      </c>
      <c r="J194" s="11" t="s">
        <v>17</v>
      </c>
      <c r="K194" s="11" t="s">
        <v>17</v>
      </c>
      <c r="L194" s="11" t="s">
        <v>17</v>
      </c>
      <c r="M194" s="11" t="s">
        <v>17</v>
      </c>
      <c r="N194" s="25">
        <v>21</v>
      </c>
    </row>
    <row r="195" spans="1:14" x14ac:dyDescent="0.2">
      <c r="A195" s="1">
        <v>39417</v>
      </c>
      <c r="B195" s="22">
        <f>'NASDAQ '!B195+NYSE!B195+'Amex + Regional '!B195</f>
        <v>14874419477</v>
      </c>
      <c r="C195" s="22">
        <f>'NASDAQ '!C195+NYSE!C195+'Amex + Regional '!C195</f>
        <v>5529771714</v>
      </c>
      <c r="D195" s="11">
        <f t="shared" si="72"/>
        <v>0.37176386766223507</v>
      </c>
      <c r="E195" s="5">
        <f>'NASDAQ '!E195+NYSE!E195+'Amex + Regional '!E195</f>
        <v>2377085213</v>
      </c>
      <c r="F195" s="22">
        <f>'NASDAQ '!F195+NYSE!F195+'Amex + Regional '!F195</f>
        <v>7906856927</v>
      </c>
      <c r="G195" s="11">
        <f t="shared" si="73"/>
        <v>0.53157415247204809</v>
      </c>
      <c r="H195" s="23">
        <f>'NASDAQ '!H195+NYSE!H195+'Amex + Regional '!H195</f>
        <v>8577640982</v>
      </c>
      <c r="I195" s="11">
        <f t="shared" si="74"/>
        <v>0.57667063882818581</v>
      </c>
      <c r="J195" s="11" t="s">
        <v>17</v>
      </c>
      <c r="K195" s="11" t="s">
        <v>17</v>
      </c>
      <c r="L195" s="11" t="s">
        <v>17</v>
      </c>
      <c r="M195" s="11" t="s">
        <v>17</v>
      </c>
      <c r="N195" s="4">
        <v>20</v>
      </c>
    </row>
    <row r="196" spans="1:14" x14ac:dyDescent="0.2">
      <c r="A196" s="1">
        <v>39387</v>
      </c>
      <c r="B196" s="22">
        <f>'NASDAQ '!B196+NYSE!B196+'Amex + Regional '!B196</f>
        <v>23598887650</v>
      </c>
      <c r="C196" s="22">
        <f>'NASDAQ '!C196+NYSE!C196+'Amex + Regional '!C196</f>
        <v>9177396797</v>
      </c>
      <c r="D196" s="11">
        <f t="shared" si="72"/>
        <v>0.38889107542320961</v>
      </c>
      <c r="E196" s="5">
        <f>'NASDAQ '!E196+NYSE!E196+'Amex + Regional '!E196</f>
        <v>3575714464</v>
      </c>
      <c r="F196" s="22">
        <f>'NASDAQ '!F196+NYSE!F196+'Amex + Regional '!F196</f>
        <v>12753111261</v>
      </c>
      <c r="G196" s="11">
        <f t="shared" si="73"/>
        <v>0.54041154185502471</v>
      </c>
      <c r="H196" s="23">
        <f>'NASDAQ '!H196+NYSE!H196+'Amex + Regional '!H196</f>
        <v>13854249653</v>
      </c>
      <c r="I196" s="11">
        <f t="shared" si="74"/>
        <v>0.58707214757217596</v>
      </c>
      <c r="J196" s="11" t="s">
        <v>17</v>
      </c>
      <c r="K196" s="11" t="s">
        <v>17</v>
      </c>
      <c r="L196" s="11" t="s">
        <v>17</v>
      </c>
      <c r="M196" s="11" t="s">
        <v>17</v>
      </c>
      <c r="N196" s="4">
        <v>21</v>
      </c>
    </row>
    <row r="197" spans="1:14" x14ac:dyDescent="0.2">
      <c r="A197" s="1">
        <v>39356</v>
      </c>
      <c r="B197" s="22">
        <f>'NASDAQ '!B197+NYSE!B197+'Amex + Regional '!B197</f>
        <v>17316984917</v>
      </c>
      <c r="C197" s="22">
        <f>'NASDAQ '!C197+NYSE!C197+'Amex + Regional '!C197</f>
        <v>6558979667</v>
      </c>
      <c r="D197" s="11">
        <f t="shared" si="72"/>
        <v>0.37875991106056123</v>
      </c>
      <c r="E197" s="5">
        <f>'NASDAQ '!E197+NYSE!E197+'Amex + Regional '!E197</f>
        <v>2718385869</v>
      </c>
      <c r="F197" s="22">
        <f>'NASDAQ '!F197+NYSE!F197+'Amex + Regional '!F197</f>
        <v>9277365536</v>
      </c>
      <c r="G197" s="11">
        <f t="shared" si="73"/>
        <v>0.53573792322775859</v>
      </c>
      <c r="H197" s="23">
        <f>'NASDAQ '!H197+NYSE!H197+'Amex + Regional '!H197</f>
        <v>10023491167</v>
      </c>
      <c r="I197" s="11">
        <f t="shared" si="74"/>
        <v>0.57882427079785626</v>
      </c>
      <c r="J197" s="11" t="s">
        <v>17</v>
      </c>
      <c r="K197" s="11" t="s">
        <v>17</v>
      </c>
      <c r="L197" s="11" t="s">
        <v>17</v>
      </c>
      <c r="M197" s="11" t="s">
        <v>17</v>
      </c>
      <c r="N197" s="4">
        <v>23</v>
      </c>
    </row>
    <row r="198" spans="1:14" x14ac:dyDescent="0.2">
      <c r="A198" s="1">
        <v>39326</v>
      </c>
      <c r="B198" s="22">
        <f>'NASDAQ '!B198+NYSE!B198+'Amex + Regional '!B198</f>
        <v>12656048099</v>
      </c>
      <c r="C198" s="22">
        <f>'NASDAQ '!C198+NYSE!C198+'Amex + Regional '!C198</f>
        <v>4623243260</v>
      </c>
      <c r="D198" s="11">
        <f t="shared" si="72"/>
        <v>0.36529912211421661</v>
      </c>
      <c r="E198" s="5">
        <f>'NASDAQ '!E198+NYSE!E198+'Amex + Regional '!E198</f>
        <v>2076213214</v>
      </c>
      <c r="F198" s="22">
        <f>'NASDAQ '!F198+NYSE!F198+'Amex + Regional '!F198</f>
        <v>6699456474</v>
      </c>
      <c r="G198" s="11">
        <f t="shared" si="73"/>
        <v>0.52934821530342857</v>
      </c>
      <c r="H198" s="23">
        <f>'NASDAQ '!H198+NYSE!H198+'Amex + Regional '!H198</f>
        <v>7228156045</v>
      </c>
      <c r="I198" s="11">
        <f t="shared" si="74"/>
        <v>0.57112267498186287</v>
      </c>
      <c r="J198" s="11" t="s">
        <v>17</v>
      </c>
      <c r="K198" s="11" t="s">
        <v>17</v>
      </c>
      <c r="L198" s="11" t="s">
        <v>17</v>
      </c>
      <c r="M198" s="11" t="s">
        <v>17</v>
      </c>
      <c r="N198" s="4">
        <v>19</v>
      </c>
    </row>
    <row r="199" spans="1:14" x14ac:dyDescent="0.2">
      <c r="A199" s="1">
        <v>39295</v>
      </c>
      <c r="B199" s="22">
        <f>'NASDAQ '!B199+NYSE!B199+'Amex + Regional '!B199</f>
        <v>24153209444</v>
      </c>
      <c r="C199" s="22">
        <f>'NASDAQ '!C199+NYSE!C199+'Amex + Regional '!C199</f>
        <v>8773385788</v>
      </c>
      <c r="D199" s="11">
        <f t="shared" si="72"/>
        <v>0.36323892310632172</v>
      </c>
      <c r="E199" s="5">
        <f>'NASDAQ '!E199+NYSE!E199+'Amex + Regional '!E199</f>
        <v>3805690053</v>
      </c>
      <c r="F199" s="22">
        <f>'NASDAQ '!F199+NYSE!F199+'Amex + Regional '!F199</f>
        <v>12579075841</v>
      </c>
      <c r="G199" s="11">
        <f t="shared" si="73"/>
        <v>0.52080349280972349</v>
      </c>
      <c r="H199" s="23">
        <f>'NASDAQ '!H199+NYSE!H199+'Amex + Regional '!H199</f>
        <v>13625447532</v>
      </c>
      <c r="I199" s="11">
        <f t="shared" si="74"/>
        <v>0.56412575577548163</v>
      </c>
      <c r="J199" s="11" t="s">
        <v>17</v>
      </c>
      <c r="K199" s="11" t="s">
        <v>17</v>
      </c>
      <c r="L199" s="11" t="s">
        <v>17</v>
      </c>
      <c r="M199" s="11" t="s">
        <v>17</v>
      </c>
      <c r="N199" s="4">
        <v>23</v>
      </c>
    </row>
    <row r="200" spans="1:14" x14ac:dyDescent="0.2">
      <c r="A200" s="1">
        <v>39264</v>
      </c>
      <c r="B200" s="22">
        <f>'NASDAQ '!B200+NYSE!B200+'Amex + Regional '!B200</f>
        <v>15544181752</v>
      </c>
      <c r="C200" s="22">
        <f>'NASDAQ '!C200+NYSE!C200+'Amex + Regional '!C200</f>
        <v>5379161161</v>
      </c>
      <c r="D200" s="11">
        <f t="shared" ref="D200:D206" si="75">C200/B200</f>
        <v>0.34605624450498257</v>
      </c>
      <c r="E200" s="5">
        <f>'NASDAQ '!E200+NYSE!E200+'Amex + Regional '!E200</f>
        <v>2587600224</v>
      </c>
      <c r="F200" s="22">
        <f>'NASDAQ '!F200+NYSE!F200+'Amex + Regional '!F200</f>
        <v>7966761385</v>
      </c>
      <c r="G200" s="11">
        <f t="shared" ref="G200:G215" si="76">F200/B200</f>
        <v>0.5125236897062756</v>
      </c>
      <c r="H200" s="23">
        <f>'NASDAQ '!H200+NYSE!H200+'Amex + Regional '!H200</f>
        <v>8610426461</v>
      </c>
      <c r="I200" s="11">
        <f t="shared" ref="I200:I212" si="77">H200/B200</f>
        <v>0.55393243583838914</v>
      </c>
      <c r="J200" s="11" t="s">
        <v>17</v>
      </c>
      <c r="K200" s="11" t="s">
        <v>17</v>
      </c>
      <c r="L200" s="11" t="s">
        <v>17</v>
      </c>
      <c r="M200" s="11" t="s">
        <v>17</v>
      </c>
      <c r="N200" s="4">
        <v>21</v>
      </c>
    </row>
    <row r="201" spans="1:14" x14ac:dyDescent="0.2">
      <c r="A201" s="1">
        <v>39234</v>
      </c>
      <c r="B201" s="22">
        <f>'NASDAQ '!B201+NYSE!B201+'Amex + Regional '!B201</f>
        <v>13616471868</v>
      </c>
      <c r="C201" s="22">
        <f>'NASDAQ '!C201+NYSE!C201+'Amex + Regional '!C201</f>
        <v>4785503704</v>
      </c>
      <c r="D201" s="11">
        <f t="shared" si="75"/>
        <v>0.35144960826793814</v>
      </c>
      <c r="E201" s="5">
        <f>'NASDAQ '!E201+NYSE!E201+'Amex + Regional '!E201</f>
        <v>2304051151</v>
      </c>
      <c r="F201" s="22">
        <f>'NASDAQ '!F201+NYSE!F201+'Amex + Regional '!F201</f>
        <v>7089554855</v>
      </c>
      <c r="G201" s="11">
        <f t="shared" si="76"/>
        <v>0.52066019184170065</v>
      </c>
      <c r="H201" s="23">
        <f>'NASDAQ '!H201+NYSE!H201+'Amex + Regional '!H201</f>
        <v>7583502467</v>
      </c>
      <c r="I201" s="11">
        <f t="shared" si="77"/>
        <v>0.5569359332223166</v>
      </c>
      <c r="J201" s="11" t="s">
        <v>17</v>
      </c>
      <c r="K201" s="11" t="s">
        <v>17</v>
      </c>
      <c r="L201" s="11" t="s">
        <v>17</v>
      </c>
      <c r="M201" s="11" t="s">
        <v>17</v>
      </c>
      <c r="N201" s="4">
        <v>21</v>
      </c>
    </row>
    <row r="202" spans="1:14" x14ac:dyDescent="0.2">
      <c r="A202" s="1">
        <v>39203</v>
      </c>
      <c r="B202" s="22">
        <f>'NASDAQ '!B202+NYSE!B202+'Amex + Regional '!B202</f>
        <v>10777034397</v>
      </c>
      <c r="C202" s="22">
        <f>'NASDAQ '!C202+NYSE!C202+'Amex + Regional '!C202</f>
        <v>3914139456</v>
      </c>
      <c r="D202" s="11">
        <f t="shared" si="75"/>
        <v>0.36319262904919164</v>
      </c>
      <c r="E202" s="5">
        <f>'NASDAQ '!E202+NYSE!E202+'Amex + Regional '!E202</f>
        <v>1916114447</v>
      </c>
      <c r="F202" s="22">
        <f>'NASDAQ '!F202+NYSE!F202+'Amex + Regional '!F202</f>
        <v>5830253903</v>
      </c>
      <c r="G202" s="11">
        <f t="shared" si="76"/>
        <v>0.54098870693249024</v>
      </c>
      <c r="H202" s="23">
        <f>'NASDAQ '!H202+NYSE!H202+'Amex + Regional '!H202</f>
        <v>6203732778</v>
      </c>
      <c r="I202" s="11">
        <f t="shared" si="77"/>
        <v>0.57564377633673802</v>
      </c>
      <c r="J202" s="11" t="s">
        <v>17</v>
      </c>
      <c r="K202" s="11" t="s">
        <v>17</v>
      </c>
      <c r="L202" s="11" t="s">
        <v>17</v>
      </c>
      <c r="M202" s="11" t="s">
        <v>17</v>
      </c>
      <c r="N202" s="4" t="s">
        <v>14</v>
      </c>
    </row>
    <row r="203" spans="1:14" x14ac:dyDescent="0.2">
      <c r="A203" s="1">
        <v>39173</v>
      </c>
      <c r="B203" s="22">
        <f>'NASDAQ '!B203+NYSE!B203+'Amex + Regional '!B203</f>
        <v>8137309096</v>
      </c>
      <c r="C203" s="22">
        <f>'NASDAQ '!C203+NYSE!C203+'Amex + Regional '!C203</f>
        <v>2832499358</v>
      </c>
      <c r="D203" s="11">
        <f t="shared" si="75"/>
        <v>0.34808796428691052</v>
      </c>
      <c r="E203" s="5">
        <f>'NASDAQ '!E203+NYSE!E203+'Amex + Regional '!E203</f>
        <v>1470783391</v>
      </c>
      <c r="F203" s="22">
        <f>'NASDAQ '!F203+NYSE!F203+'Amex + Regional '!F203</f>
        <v>4303282749</v>
      </c>
      <c r="G203" s="11">
        <f t="shared" si="76"/>
        <v>0.52883363507911163</v>
      </c>
      <c r="H203" s="23">
        <f>'NASDAQ '!H203+NYSE!H203+'Amex + Regional '!H203</f>
        <v>4614849782</v>
      </c>
      <c r="I203" s="11">
        <f t="shared" si="77"/>
        <v>0.56712234075862855</v>
      </c>
      <c r="J203" s="11" t="s">
        <v>17</v>
      </c>
      <c r="K203" s="11" t="s">
        <v>17</v>
      </c>
      <c r="L203" s="11" t="s">
        <v>17</v>
      </c>
      <c r="M203" s="11" t="s">
        <v>17</v>
      </c>
      <c r="N203" s="4">
        <v>20</v>
      </c>
    </row>
    <row r="204" spans="1:14" x14ac:dyDescent="0.2">
      <c r="A204" s="1">
        <v>39142</v>
      </c>
      <c r="B204" s="22">
        <f>'NASDAQ '!B204+NYSE!B204+'Amex + Regional '!B204</f>
        <v>12255857862</v>
      </c>
      <c r="C204" s="22">
        <f>'NASDAQ '!C204+NYSE!C204+'Amex + Regional '!C204</f>
        <v>4135254535</v>
      </c>
      <c r="D204" s="11">
        <f t="shared" si="75"/>
        <v>0.33741045152143917</v>
      </c>
      <c r="E204" s="5">
        <f>'NASDAQ '!E204+NYSE!E204+'Amex + Regional '!E204</f>
        <v>2466470104</v>
      </c>
      <c r="F204" s="22">
        <f>'NASDAQ '!F204+NYSE!F204+'Amex + Regional '!F204</f>
        <v>6601724639</v>
      </c>
      <c r="G204" s="11">
        <f t="shared" si="76"/>
        <v>0.53865871433357848</v>
      </c>
      <c r="H204" s="23">
        <f>'NASDAQ '!H204+NYSE!H204+'Amex + Regional '!H204</f>
        <v>6996309721</v>
      </c>
      <c r="I204" s="11">
        <f t="shared" si="77"/>
        <v>0.57085434571597515</v>
      </c>
      <c r="J204" s="11" t="s">
        <v>17</v>
      </c>
      <c r="K204" s="11" t="s">
        <v>17</v>
      </c>
      <c r="L204" s="11" t="s">
        <v>17</v>
      </c>
      <c r="M204" s="11" t="s">
        <v>17</v>
      </c>
      <c r="N204" s="4">
        <v>22</v>
      </c>
    </row>
    <row r="205" spans="1:14" x14ac:dyDescent="0.2">
      <c r="A205" s="1">
        <v>39114</v>
      </c>
      <c r="B205" s="22">
        <f>'NASDAQ '!B205+NYSE!B205+'Amex + Regional '!B205</f>
        <v>8668975032</v>
      </c>
      <c r="C205" s="22">
        <f>'NASDAQ '!C205+NYSE!C205+'Amex + Regional '!C205</f>
        <v>2720059510</v>
      </c>
      <c r="D205" s="11">
        <f t="shared" si="75"/>
        <v>0.31376944794042866</v>
      </c>
      <c r="E205" s="5">
        <f>'NASDAQ '!E205+NYSE!E205+'Amex + Regional '!E205</f>
        <v>1937083039</v>
      </c>
      <c r="F205" s="22">
        <f>'NASDAQ '!F205+NYSE!F205+'Amex + Regional '!F205</f>
        <v>4657142549</v>
      </c>
      <c r="G205" s="11">
        <f t="shared" si="76"/>
        <v>0.53721951347292796</v>
      </c>
      <c r="H205" s="23">
        <f>'NASDAQ '!H205+NYSE!H205+'Amex + Regional '!H205</f>
        <v>4979135725</v>
      </c>
      <c r="I205" s="11">
        <f t="shared" si="77"/>
        <v>0.57436267916569084</v>
      </c>
      <c r="J205" s="11" t="s">
        <v>17</v>
      </c>
      <c r="K205" s="11" t="s">
        <v>17</v>
      </c>
      <c r="L205" s="11" t="s">
        <v>17</v>
      </c>
      <c r="M205" s="11" t="s">
        <v>17</v>
      </c>
      <c r="N205" s="4">
        <v>19</v>
      </c>
    </row>
    <row r="206" spans="1:14" x14ac:dyDescent="0.2">
      <c r="A206" s="1">
        <v>39083</v>
      </c>
      <c r="B206" s="22">
        <f>'NASDAQ '!B206+NYSE!B206+'Amex + Regional '!B206</f>
        <v>9381167766</v>
      </c>
      <c r="C206" s="22">
        <f>'NASDAQ '!C206+NYSE!C206+'Amex + Regional '!C206</f>
        <v>3021735457</v>
      </c>
      <c r="D206" s="11">
        <f t="shared" si="75"/>
        <v>0.32210653645398202</v>
      </c>
      <c r="E206" s="5">
        <f>'NASDAQ '!E206+NYSE!E206+'Amex + Regional '!E206</f>
        <v>1953858435</v>
      </c>
      <c r="F206" s="22">
        <f>'NASDAQ '!F206+NYSE!F206+'Amex + Regional '!F206</f>
        <v>4975593892</v>
      </c>
      <c r="G206" s="11">
        <f t="shared" si="76"/>
        <v>0.53038108006478224</v>
      </c>
      <c r="H206" s="23">
        <f>'NASDAQ '!H206+NYSE!H206+'Amex + Regional '!H206</f>
        <v>5421855299</v>
      </c>
      <c r="I206" s="11">
        <f t="shared" si="77"/>
        <v>0.57795100079654627</v>
      </c>
      <c r="J206" s="11" t="s">
        <v>17</v>
      </c>
      <c r="K206" s="11" t="s">
        <v>17</v>
      </c>
      <c r="L206" s="11" t="s">
        <v>17</v>
      </c>
      <c r="M206" s="11" t="s">
        <v>17</v>
      </c>
      <c r="N206" s="4">
        <v>20</v>
      </c>
    </row>
    <row r="207" spans="1:14" x14ac:dyDescent="0.2">
      <c r="A207" s="1">
        <v>39052</v>
      </c>
      <c r="B207" s="22">
        <f>'NASDAQ '!B207+NYSE!B207+'Amex + Regional '!B207</f>
        <v>7075893390</v>
      </c>
      <c r="C207" s="22">
        <f>'NASDAQ '!C207+NYSE!C207+'Amex + Regional '!C207</f>
        <v>2138924831</v>
      </c>
      <c r="D207" s="11">
        <f t="shared" ref="D207:D215" si="78">C207/B207</f>
        <v>0.3022833602924026</v>
      </c>
      <c r="E207" s="5">
        <f>'NASDAQ '!E207+NYSE!E207+'Amex + Regional '!E207</f>
        <v>1524617973</v>
      </c>
      <c r="F207" s="22">
        <f>'NASDAQ '!F207+NYSE!F207+'Amex + Regional '!F207</f>
        <v>3663542804</v>
      </c>
      <c r="G207" s="11">
        <f t="shared" si="76"/>
        <v>0.51774985886269831</v>
      </c>
      <c r="H207" s="23">
        <f>'NASDAQ '!H207+NYSE!H207+'Amex + Regional '!H207</f>
        <v>3928578291</v>
      </c>
      <c r="I207" s="11">
        <f t="shared" si="77"/>
        <v>0.55520597534045102</v>
      </c>
      <c r="J207" s="11" t="s">
        <v>17</v>
      </c>
      <c r="K207" s="11" t="s">
        <v>17</v>
      </c>
      <c r="L207" s="11" t="s">
        <v>17</v>
      </c>
      <c r="M207" s="11" t="s">
        <v>17</v>
      </c>
      <c r="N207" s="4">
        <v>20</v>
      </c>
    </row>
    <row r="208" spans="1:14" x14ac:dyDescent="0.2">
      <c r="A208" s="1">
        <v>39022</v>
      </c>
      <c r="B208" s="22">
        <f>'NASDAQ '!B208+NYSE!B208+'Amex + Regional '!B208</f>
        <v>8571632824</v>
      </c>
      <c r="C208" s="22">
        <f>'NASDAQ '!C208+NYSE!C208+'Amex + Regional '!C208</f>
        <v>2440056661</v>
      </c>
      <c r="D208" s="11">
        <f t="shared" si="78"/>
        <v>0.28466649366594476</v>
      </c>
      <c r="E208" s="5">
        <f>'NASDAQ '!E208+NYSE!E208+'Amex + Regional '!E208</f>
        <v>1941326000</v>
      </c>
      <c r="F208" s="22">
        <f>'NASDAQ '!F208+NYSE!F208+'Amex + Regional '!F208</f>
        <v>4381382661</v>
      </c>
      <c r="G208" s="11">
        <f t="shared" si="76"/>
        <v>0.51114913003884399</v>
      </c>
      <c r="H208" s="23">
        <f>'NASDAQ '!H208+NYSE!H208+'Amex + Regional '!H208</f>
        <v>4730912521</v>
      </c>
      <c r="I208" s="11">
        <f t="shared" si="77"/>
        <v>0.55192664199914865</v>
      </c>
      <c r="J208" s="11" t="s">
        <v>17</v>
      </c>
      <c r="K208" s="11" t="s">
        <v>17</v>
      </c>
      <c r="L208" s="11" t="s">
        <v>17</v>
      </c>
      <c r="M208" s="11" t="s">
        <v>17</v>
      </c>
      <c r="N208" s="4">
        <v>21</v>
      </c>
    </row>
    <row r="209" spans="1:14" x14ac:dyDescent="0.2">
      <c r="A209" s="1">
        <v>38991</v>
      </c>
      <c r="B209" s="22">
        <f>'NASDAQ '!B209+NYSE!B209+'Amex + Regional '!B209</f>
        <v>8700808935</v>
      </c>
      <c r="C209" s="22">
        <f>'NASDAQ '!C209+NYSE!C209+'Amex + Regional '!C209</f>
        <v>2937879844</v>
      </c>
      <c r="D209" s="11">
        <f t="shared" si="78"/>
        <v>0.33765594279194455</v>
      </c>
      <c r="E209" s="5">
        <f>'NASDAQ '!E209+NYSE!E209+'Amex + Regional '!E209</f>
        <v>1784473108</v>
      </c>
      <c r="F209" s="22">
        <f>'NASDAQ '!F209+NYSE!F209+'Amex + Regional '!F209</f>
        <v>4722352952</v>
      </c>
      <c r="G209" s="11">
        <f t="shared" si="76"/>
        <v>0.54274872454718492</v>
      </c>
      <c r="H209" s="23">
        <f>'NASDAQ '!H209+NYSE!H209+'Amex + Regional '!H209</f>
        <v>5055271120</v>
      </c>
      <c r="I209" s="11">
        <f t="shared" si="77"/>
        <v>0.58101162291526631</v>
      </c>
      <c r="J209" s="11" t="s">
        <v>17</v>
      </c>
      <c r="K209" s="11" t="s">
        <v>17</v>
      </c>
      <c r="L209" s="11" t="s">
        <v>17</v>
      </c>
      <c r="M209" s="11" t="s">
        <v>17</v>
      </c>
      <c r="N209" s="4">
        <v>22</v>
      </c>
    </row>
    <row r="210" spans="1:14" x14ac:dyDescent="0.2">
      <c r="A210" s="1">
        <v>38961</v>
      </c>
      <c r="B210" s="22">
        <f>'NASDAQ '!B210+NYSE!B210+'Amex + Regional '!B210</f>
        <v>8234875628</v>
      </c>
      <c r="C210" s="22">
        <f>'NASDAQ '!C210+NYSE!C210+'Amex + Regional '!C210</f>
        <v>2677850136</v>
      </c>
      <c r="D210" s="11">
        <f t="shared" si="78"/>
        <v>0.32518404126163691</v>
      </c>
      <c r="E210" s="5">
        <f>'NASDAQ '!E210+NYSE!E210+'Amex + Regional '!E210</f>
        <v>1707756418</v>
      </c>
      <c r="F210" s="22">
        <f>'NASDAQ '!F210+NYSE!F210+'Amex + Regional '!F210</f>
        <v>4385606554</v>
      </c>
      <c r="G210" s="11">
        <f t="shared" si="76"/>
        <v>0.53256500184267264</v>
      </c>
      <c r="H210" s="23">
        <f>'NASDAQ '!H210+NYSE!H210+'Amex + Regional '!H210</f>
        <v>4659082952</v>
      </c>
      <c r="I210" s="11">
        <f t="shared" si="77"/>
        <v>0.56577453776694731</v>
      </c>
      <c r="J210" s="11" t="s">
        <v>17</v>
      </c>
      <c r="K210" s="11" t="s">
        <v>17</v>
      </c>
      <c r="L210" s="11" t="s">
        <v>17</v>
      </c>
      <c r="M210" s="11" t="s">
        <v>17</v>
      </c>
      <c r="N210" s="4">
        <v>20</v>
      </c>
    </row>
    <row r="211" spans="1:14" x14ac:dyDescent="0.2">
      <c r="A211" s="1">
        <v>38930</v>
      </c>
      <c r="B211" s="22">
        <f>'NASDAQ '!B211+NYSE!B211+'Amex + Regional '!B211</f>
        <v>7855645676</v>
      </c>
      <c r="C211" s="22">
        <f>'NASDAQ '!C211+NYSE!C211+'Amex + Regional '!C211</f>
        <v>2638017563</v>
      </c>
      <c r="D211" s="11">
        <f t="shared" si="78"/>
        <v>0.33581167886167274</v>
      </c>
      <c r="E211" s="5">
        <f>'NASDAQ '!E211+NYSE!E211+'Amex + Regional '!E211</f>
        <v>1589972368</v>
      </c>
      <c r="F211" s="22">
        <f>'NASDAQ '!F211+NYSE!F211+'Amex + Regional '!F211</f>
        <v>4227989931</v>
      </c>
      <c r="G211" s="11">
        <f t="shared" si="76"/>
        <v>0.53821036556129931</v>
      </c>
      <c r="H211" s="23">
        <f>'NASDAQ '!H211+NYSE!H211+'Amex + Regional '!H211</f>
        <v>4482235689</v>
      </c>
      <c r="I211" s="11">
        <f t="shared" si="77"/>
        <v>0.57057508368711207</v>
      </c>
      <c r="J211" s="11" t="s">
        <v>17</v>
      </c>
      <c r="K211" s="11" t="s">
        <v>17</v>
      </c>
      <c r="L211" s="11" t="s">
        <v>17</v>
      </c>
      <c r="M211" s="11" t="s">
        <v>17</v>
      </c>
      <c r="N211" s="4">
        <v>23</v>
      </c>
    </row>
    <row r="212" spans="1:14" x14ac:dyDescent="0.2">
      <c r="A212" s="1">
        <v>38899</v>
      </c>
      <c r="B212" s="22">
        <f>'NASDAQ '!B212+NYSE!B212+'Amex + Regional '!B212</f>
        <v>8923610640</v>
      </c>
      <c r="C212" s="22">
        <f>'NASDAQ '!C212+NYSE!C212+'Amex + Regional '!C212</f>
        <v>2900261715</v>
      </c>
      <c r="D212" s="11">
        <f t="shared" si="78"/>
        <v>0.32500989027912136</v>
      </c>
      <c r="E212" s="5">
        <f>'NASDAQ '!E212+NYSE!E212+'Amex + Regional '!E212</f>
        <v>1977617231</v>
      </c>
      <c r="F212" s="22">
        <f>'NASDAQ '!F212+NYSE!F212+'Amex + Regional '!F212</f>
        <v>4877878946</v>
      </c>
      <c r="G212" s="11">
        <f t="shared" si="76"/>
        <v>0.54662615198997522</v>
      </c>
      <c r="H212" s="23">
        <f>'NASDAQ '!H212+NYSE!H212+'Amex + Regional '!H212</f>
        <v>5143005889</v>
      </c>
      <c r="I212" s="11">
        <f t="shared" si="77"/>
        <v>0.57633687713205739</v>
      </c>
      <c r="J212" s="11" t="s">
        <v>17</v>
      </c>
      <c r="K212" s="11" t="s">
        <v>17</v>
      </c>
      <c r="L212" s="11" t="s">
        <v>17</v>
      </c>
      <c r="M212" s="11" t="s">
        <v>17</v>
      </c>
      <c r="N212" s="4">
        <v>20</v>
      </c>
    </row>
    <row r="213" spans="1:14" x14ac:dyDescent="0.2">
      <c r="A213" s="1">
        <v>38869</v>
      </c>
      <c r="B213" s="22">
        <f>'NASDAQ '!B213+NYSE!B213+'Amex + Regional '!B213</f>
        <v>11592907838</v>
      </c>
      <c r="C213" s="22">
        <f>'NASDAQ '!C213+NYSE!C213+'Amex + Regional '!C213</f>
        <v>3736697633</v>
      </c>
      <c r="D213" s="11">
        <f t="shared" si="78"/>
        <v>0.32232617434873462</v>
      </c>
      <c r="E213" s="5">
        <f>'NASDAQ '!E213+NYSE!E213+'Amex + Regional '!E213</f>
        <v>2412266994</v>
      </c>
      <c r="F213" s="22">
        <f>'NASDAQ '!F213+NYSE!F213+'Amex + Regional '!F213</f>
        <v>6148964627</v>
      </c>
      <c r="G213" s="11">
        <f t="shared" si="76"/>
        <v>0.53040744504536796</v>
      </c>
      <c r="H213" s="10"/>
      <c r="I213" s="11"/>
      <c r="J213" s="11" t="s">
        <v>17</v>
      </c>
      <c r="K213" s="11" t="s">
        <v>17</v>
      </c>
      <c r="L213" s="11" t="s">
        <v>17</v>
      </c>
      <c r="M213" s="11" t="s">
        <v>17</v>
      </c>
      <c r="N213" s="4">
        <v>22</v>
      </c>
    </row>
    <row r="214" spans="1:14" x14ac:dyDescent="0.2">
      <c r="A214" s="1">
        <v>38838</v>
      </c>
      <c r="B214" s="22">
        <f>'NASDAQ '!B214+NYSE!B214+'Amex + Regional '!B214</f>
        <v>10011942260</v>
      </c>
      <c r="C214" s="22">
        <f>'NASDAQ '!C214+NYSE!C214+'Amex + Regional '!C214</f>
        <v>3242831061</v>
      </c>
      <c r="D214" s="11">
        <f t="shared" si="78"/>
        <v>0.3238963007163807</v>
      </c>
      <c r="E214" s="5">
        <f>'NASDAQ '!E214+NYSE!E214+'Amex + Regional '!E214</f>
        <v>2130958720</v>
      </c>
      <c r="F214" s="22">
        <f>'NASDAQ '!F214+NYSE!F214+'Amex + Regional '!F214</f>
        <v>5373789781</v>
      </c>
      <c r="G214" s="11">
        <f t="shared" si="76"/>
        <v>0.53673799163520142</v>
      </c>
      <c r="H214" s="10"/>
      <c r="I214" s="11"/>
      <c r="J214" s="11" t="s">
        <v>17</v>
      </c>
      <c r="K214" s="11" t="s">
        <v>17</v>
      </c>
      <c r="L214" s="11" t="s">
        <v>17</v>
      </c>
      <c r="M214" s="11" t="s">
        <v>17</v>
      </c>
      <c r="N214" s="4">
        <v>22</v>
      </c>
    </row>
    <row r="215" spans="1:14" x14ac:dyDescent="0.2">
      <c r="A215" s="1">
        <v>38808</v>
      </c>
      <c r="B215" s="22">
        <f>'NASDAQ '!B215+NYSE!B215+'Amex + Regional '!B215</f>
        <v>6988064295</v>
      </c>
      <c r="C215" s="22">
        <f>'NASDAQ '!C215+NYSE!C215+'Amex + Regional '!C215</f>
        <v>2245497424</v>
      </c>
      <c r="D215" s="11">
        <f t="shared" si="78"/>
        <v>0.32133325184295547</v>
      </c>
      <c r="E215" s="5">
        <f>'NASDAQ '!E215+NYSE!E215+'Amex + Regional '!E215</f>
        <v>1516481182</v>
      </c>
      <c r="F215" s="22">
        <f>'NASDAQ '!F215+NYSE!F215+'Amex + Regional '!F215</f>
        <v>3761978606</v>
      </c>
      <c r="G215" s="11">
        <f t="shared" si="76"/>
        <v>0.53834344493534747</v>
      </c>
      <c r="H215" s="10"/>
      <c r="I215" s="11"/>
      <c r="J215" s="11" t="s">
        <v>17</v>
      </c>
      <c r="K215" s="11" t="s">
        <v>17</v>
      </c>
      <c r="L215" s="11" t="s">
        <v>17</v>
      </c>
      <c r="M215" s="11" t="s">
        <v>17</v>
      </c>
      <c r="N215" s="9">
        <v>19</v>
      </c>
    </row>
    <row r="216" spans="1:14" x14ac:dyDescent="0.2">
      <c r="A216" s="1"/>
      <c r="B216" s="6"/>
      <c r="C216" s="12"/>
      <c r="D216" s="11"/>
      <c r="E216" s="5"/>
      <c r="F216" s="5"/>
      <c r="G216" s="11"/>
      <c r="H216" s="2"/>
      <c r="I216" s="2"/>
      <c r="J216" s="2"/>
      <c r="K216" s="2"/>
      <c r="L216" s="2"/>
      <c r="M216" s="2"/>
      <c r="N216" s="4"/>
    </row>
    <row r="217" spans="1:14" x14ac:dyDescent="0.2">
      <c r="A217" s="21" t="s">
        <v>15</v>
      </c>
      <c r="B217" s="6"/>
      <c r="C217" s="6"/>
      <c r="D217" s="11"/>
      <c r="E217" s="6"/>
      <c r="F217" s="6"/>
      <c r="G217" s="11"/>
      <c r="H217" s="6"/>
      <c r="I217" s="6"/>
      <c r="J217" s="6"/>
      <c r="K217" s="6"/>
      <c r="L217" s="6"/>
      <c r="M217" s="6"/>
      <c r="N217" s="4"/>
    </row>
    <row r="220" spans="1:14" x14ac:dyDescent="0.2">
      <c r="A220" s="7">
        <v>1</v>
      </c>
      <c r="B220" s="7" t="s">
        <v>22</v>
      </c>
    </row>
    <row r="223" spans="1:14" x14ac:dyDescent="0.2">
      <c r="A223" s="7">
        <v>2</v>
      </c>
      <c r="B223" s="7" t="s">
        <v>23</v>
      </c>
    </row>
    <row r="226" spans="1:2" x14ac:dyDescent="0.2">
      <c r="A226" s="7">
        <v>3</v>
      </c>
      <c r="B226" s="7" t="s">
        <v>24</v>
      </c>
    </row>
    <row r="229" spans="1:2" x14ac:dyDescent="0.2">
      <c r="A229" s="7">
        <v>4</v>
      </c>
      <c r="B229" s="7" t="s">
        <v>25</v>
      </c>
    </row>
  </sheetData>
  <phoneticPr fontId="2" type="noConversion"/>
  <pageMargins left="0.75" right="0.75" top="1" bottom="1" header="0.5" footer="0.5"/>
  <pageSetup orientation="portrait" verticalDpi="0" r:id="rId1"/>
  <headerFooter alignWithMargins="0">
    <oddFooter>&amp;C_x000D_&amp;1#&amp;"Calibri"&amp;12&amp;K000000 Nasdaq - Internal Use: Distribution limited to Nasdaq personnel and authorized third parties subject to confidentiality obligations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5"/>
  <sheetViews>
    <sheetView tabSelected="1" workbookViewId="0">
      <pane xSplit="1" ySplit="2" topLeftCell="B3" activePane="bottomRight" state="frozen"/>
      <selection activeCell="E34" sqref="E34"/>
      <selection pane="topRight" activeCell="E34" sqref="E34"/>
      <selection pane="bottomLeft" activeCell="E34" sqref="E34"/>
      <selection pane="bottomRight" activeCell="A3" sqref="A3"/>
    </sheetView>
  </sheetViews>
  <sheetFormatPr defaultColWidth="9.140625" defaultRowHeight="12.75" x14ac:dyDescent="0.2"/>
  <cols>
    <col min="1" max="1" width="8.42578125" style="7" customWidth="1"/>
    <col min="2" max="2" width="23.7109375" style="7" customWidth="1"/>
    <col min="3" max="3" width="15.7109375" style="7" bestFit="1" customWidth="1"/>
    <col min="4" max="4" width="15.28515625" style="7" bestFit="1" customWidth="1"/>
    <col min="5" max="5" width="17.5703125" style="7" bestFit="1" customWidth="1"/>
    <col min="6" max="6" width="17.85546875" style="7" customWidth="1"/>
    <col min="7" max="7" width="10.85546875" style="7" bestFit="1" customWidth="1"/>
    <col min="8" max="8" width="17.28515625" style="7" customWidth="1"/>
    <col min="9" max="9" width="15.28515625" style="7" bestFit="1" customWidth="1"/>
    <col min="10" max="10" width="15.28515625" style="29" bestFit="1" customWidth="1"/>
    <col min="11" max="13" width="15.140625" style="7" customWidth="1"/>
    <col min="14" max="14" width="9.140625" style="7" bestFit="1"/>
    <col min="15" max="16384" width="9.140625" style="7"/>
  </cols>
  <sheetData>
    <row r="1" spans="1:14" x14ac:dyDescent="0.2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27"/>
      <c r="K1" s="14"/>
      <c r="L1" s="14"/>
      <c r="M1" s="14"/>
      <c r="N1" s="15"/>
    </row>
    <row r="2" spans="1:14" s="17" customFormat="1" ht="38.25" x14ac:dyDescent="0.2">
      <c r="A2" s="16" t="s">
        <v>0</v>
      </c>
      <c r="B2" s="16" t="s">
        <v>3</v>
      </c>
      <c r="C2" s="16" t="s">
        <v>4</v>
      </c>
      <c r="D2" s="16" t="s">
        <v>5</v>
      </c>
      <c r="E2" s="16" t="s">
        <v>2</v>
      </c>
      <c r="F2" s="16" t="s">
        <v>11</v>
      </c>
      <c r="G2" s="16" t="s">
        <v>12</v>
      </c>
      <c r="H2" s="16" t="s">
        <v>10</v>
      </c>
      <c r="I2" s="16" t="s">
        <v>13</v>
      </c>
      <c r="J2" s="28" t="s">
        <v>18</v>
      </c>
      <c r="K2" s="16" t="s">
        <v>19</v>
      </c>
      <c r="L2" s="28" t="s">
        <v>20</v>
      </c>
      <c r="M2" s="16" t="s">
        <v>21</v>
      </c>
      <c r="N2" s="16" t="s">
        <v>1</v>
      </c>
    </row>
    <row r="3" spans="1:14" s="17" customFormat="1" x14ac:dyDescent="0.2">
      <c r="A3" s="35">
        <v>45261</v>
      </c>
      <c r="B3" s="24">
        <v>9976622921</v>
      </c>
      <c r="C3" s="22">
        <v>1440821055</v>
      </c>
      <c r="D3" s="11">
        <v>0.14441971661244099</v>
      </c>
      <c r="E3" s="24">
        <v>4617270530</v>
      </c>
      <c r="F3" s="24">
        <v>6058091585</v>
      </c>
      <c r="G3" s="11">
        <v>0.60722868178651901</v>
      </c>
      <c r="H3" s="23">
        <v>6097425105</v>
      </c>
      <c r="I3" s="11">
        <v>0.61117125036022002</v>
      </c>
      <c r="J3" s="24">
        <v>53949921</v>
      </c>
      <c r="K3" s="11">
        <v>5.4076335677115403E-3</v>
      </c>
      <c r="L3" s="24">
        <v>77546239</v>
      </c>
      <c r="M3" s="11">
        <v>7.7727944229275502E-3</v>
      </c>
      <c r="N3" s="4">
        <v>20</v>
      </c>
    </row>
    <row r="4" spans="1:14" s="17" customFormat="1" x14ac:dyDescent="0.2">
      <c r="A4" s="35">
        <v>45231</v>
      </c>
      <c r="B4" s="24">
        <v>10919174814</v>
      </c>
      <c r="C4" s="22">
        <v>1560828272</v>
      </c>
      <c r="D4" s="11">
        <v>0.14294379370122201</v>
      </c>
      <c r="E4" s="24">
        <v>4896249153</v>
      </c>
      <c r="F4" s="24">
        <v>6457077425</v>
      </c>
      <c r="G4" s="11">
        <v>0.59135214290379101</v>
      </c>
      <c r="H4" s="23">
        <v>6503620155</v>
      </c>
      <c r="I4" s="11">
        <v>0.59561461976608299</v>
      </c>
      <c r="J4" s="24">
        <v>55329637</v>
      </c>
      <c r="K4" s="11">
        <v>5.0671994855379697E-3</v>
      </c>
      <c r="L4" s="24">
        <v>102758912</v>
      </c>
      <c r="M4" s="11">
        <v>9.4108679227525392E-3</v>
      </c>
      <c r="N4" s="4">
        <v>21</v>
      </c>
    </row>
    <row r="5" spans="1:14" s="17" customFormat="1" x14ac:dyDescent="0.2">
      <c r="A5" s="35">
        <v>45200</v>
      </c>
      <c r="B5" s="24">
        <v>13217212659</v>
      </c>
      <c r="C5" s="22">
        <v>1924548538</v>
      </c>
      <c r="D5" s="11">
        <v>0.14560925874863001</v>
      </c>
      <c r="E5" s="24">
        <v>5841833155</v>
      </c>
      <c r="F5" s="24">
        <v>7766381693</v>
      </c>
      <c r="G5" s="11">
        <v>0.58759603052248999</v>
      </c>
      <c r="H5" s="23">
        <v>7797764129</v>
      </c>
      <c r="I5" s="11">
        <v>0.58997039165366405</v>
      </c>
      <c r="J5" s="24">
        <v>67428910</v>
      </c>
      <c r="K5" s="11">
        <v>5.1015983278505901E-3</v>
      </c>
      <c r="L5" s="24">
        <v>123482932</v>
      </c>
      <c r="M5" s="11">
        <v>9.3425849447853707E-3</v>
      </c>
      <c r="N5" s="4">
        <v>22</v>
      </c>
    </row>
    <row r="6" spans="1:14" s="17" customFormat="1" x14ac:dyDescent="0.2">
      <c r="A6" s="35">
        <v>45170</v>
      </c>
      <c r="B6" s="24">
        <v>9109777606</v>
      </c>
      <c r="C6" s="22">
        <v>1269627910</v>
      </c>
      <c r="D6" s="11">
        <v>0.13936980296465001</v>
      </c>
      <c r="E6" s="24">
        <v>4337846129</v>
      </c>
      <c r="F6" s="24">
        <v>5607474039</v>
      </c>
      <c r="G6" s="11">
        <v>0.61554455899194904</v>
      </c>
      <c r="H6" s="23">
        <v>5628665435</v>
      </c>
      <c r="I6" s="11">
        <v>0.61787078438586396</v>
      </c>
      <c r="J6" s="24">
        <v>47161864</v>
      </c>
      <c r="K6" s="11">
        <v>5.1770598624644396E-3</v>
      </c>
      <c r="L6" s="24">
        <v>74583261</v>
      </c>
      <c r="M6" s="11">
        <v>8.1871659469356303E-3</v>
      </c>
      <c r="N6" s="4">
        <v>20</v>
      </c>
    </row>
    <row r="7" spans="1:14" s="17" customFormat="1" x14ac:dyDescent="0.2">
      <c r="A7" s="35">
        <v>45139</v>
      </c>
      <c r="B7" s="24">
        <v>11055471770</v>
      </c>
      <c r="C7" s="22">
        <v>1528006398</v>
      </c>
      <c r="D7" s="11">
        <v>0.13821268144760501</v>
      </c>
      <c r="E7" s="24">
        <v>5060013698</v>
      </c>
      <c r="F7" s="24">
        <v>6588020096</v>
      </c>
      <c r="G7" s="11">
        <v>0.59590583134382102</v>
      </c>
      <c r="H7" s="23">
        <v>6615671283</v>
      </c>
      <c r="I7" s="11">
        <v>0.59840696269083804</v>
      </c>
      <c r="J7" s="24">
        <v>51024617</v>
      </c>
      <c r="K7" s="11">
        <v>4.6153269676342404E-3</v>
      </c>
      <c r="L7" s="24">
        <v>85152855</v>
      </c>
      <c r="M7" s="11">
        <v>7.7023266642559599E-3</v>
      </c>
      <c r="N7" s="4">
        <v>23</v>
      </c>
    </row>
    <row r="8" spans="1:14" s="17" customFormat="1" x14ac:dyDescent="0.2">
      <c r="A8" s="35">
        <v>45108</v>
      </c>
      <c r="B8" s="24">
        <v>8922244881</v>
      </c>
      <c r="C8" s="22">
        <v>1192359649</v>
      </c>
      <c r="D8" s="11">
        <v>0.133638973700345</v>
      </c>
      <c r="E8" s="24">
        <v>3822074952</v>
      </c>
      <c r="F8" s="24">
        <v>5014434601</v>
      </c>
      <c r="G8" s="11">
        <v>0.56201490408297206</v>
      </c>
      <c r="H8" s="23">
        <v>5039294916</v>
      </c>
      <c r="I8" s="11">
        <v>0.56480123368180801</v>
      </c>
      <c r="J8" s="24">
        <v>44796666</v>
      </c>
      <c r="K8" s="11">
        <v>5.0207841857596702E-3</v>
      </c>
      <c r="L8" s="24">
        <v>84332112</v>
      </c>
      <c r="M8" s="11">
        <v>9.4518939039194005E-3</v>
      </c>
      <c r="N8" s="4">
        <v>20</v>
      </c>
    </row>
    <row r="9" spans="1:14" s="17" customFormat="1" x14ac:dyDescent="0.2">
      <c r="A9" s="35">
        <v>45078</v>
      </c>
      <c r="B9" s="24">
        <v>10120473756</v>
      </c>
      <c r="C9" s="22">
        <v>1324202549</v>
      </c>
      <c r="D9" s="11">
        <v>0.130843928943043</v>
      </c>
      <c r="E9" s="24">
        <v>4359658327</v>
      </c>
      <c r="F9" s="24">
        <v>5683860876</v>
      </c>
      <c r="G9" s="11">
        <v>0.56162004003323296</v>
      </c>
      <c r="H9" s="23">
        <v>5711235520</v>
      </c>
      <c r="I9" s="11">
        <v>0.56432491775536198</v>
      </c>
      <c r="J9" s="24">
        <v>53443959</v>
      </c>
      <c r="K9" s="11">
        <v>5.2807764032108996E-3</v>
      </c>
      <c r="L9" s="24">
        <v>92538458</v>
      </c>
      <c r="M9" s="11">
        <v>9.1436883520534702E-3</v>
      </c>
      <c r="N9" s="4">
        <v>21</v>
      </c>
    </row>
    <row r="10" spans="1:14" s="17" customFormat="1" x14ac:dyDescent="0.2">
      <c r="A10" s="35">
        <v>45047</v>
      </c>
      <c r="B10" s="24">
        <v>10198626527</v>
      </c>
      <c r="C10" s="22">
        <v>1343419026</v>
      </c>
      <c r="D10" s="11">
        <v>0.131725485038933</v>
      </c>
      <c r="E10" s="24">
        <v>3770368247</v>
      </c>
      <c r="F10" s="24">
        <v>5113787273</v>
      </c>
      <c r="G10" s="11">
        <v>0.50141921164204595</v>
      </c>
      <c r="H10" s="23">
        <v>5138781502</v>
      </c>
      <c r="I10" s="11">
        <v>0.50386995625298303</v>
      </c>
      <c r="J10" s="24">
        <v>55726770</v>
      </c>
      <c r="K10" s="11">
        <v>5.4641445936340601E-3</v>
      </c>
      <c r="L10" s="24">
        <v>109702263</v>
      </c>
      <c r="M10" s="11">
        <v>1.0756572241328E-2</v>
      </c>
      <c r="N10" s="4">
        <v>22</v>
      </c>
    </row>
    <row r="11" spans="1:14" s="17" customFormat="1" x14ac:dyDescent="0.2">
      <c r="A11" s="35">
        <v>45017</v>
      </c>
      <c r="B11" s="24">
        <v>8904039275</v>
      </c>
      <c r="C11" s="22">
        <v>1111125067</v>
      </c>
      <c r="D11" s="11">
        <v>0.124788877573768</v>
      </c>
      <c r="E11" s="24">
        <v>3119518678</v>
      </c>
      <c r="F11" s="24">
        <v>4230643745</v>
      </c>
      <c r="G11" s="11">
        <v>0.475137588047083</v>
      </c>
      <c r="H11" s="23">
        <v>4252429915</v>
      </c>
      <c r="I11" s="11">
        <v>0.47758436184570902</v>
      </c>
      <c r="J11" s="24">
        <v>45418179</v>
      </c>
      <c r="K11" s="11">
        <v>5.1008511527483097E-3</v>
      </c>
      <c r="L11" s="24">
        <v>92375085</v>
      </c>
      <c r="M11" s="11">
        <v>1.03745145486232E-2</v>
      </c>
      <c r="N11" s="4">
        <v>19</v>
      </c>
    </row>
    <row r="12" spans="1:14" s="17" customFormat="1" x14ac:dyDescent="0.2">
      <c r="A12" s="35">
        <v>44986</v>
      </c>
      <c r="B12" s="24">
        <v>14798390631</v>
      </c>
      <c r="C12" s="22">
        <v>2079942676</v>
      </c>
      <c r="D12" s="11">
        <v>0.140551951077902</v>
      </c>
      <c r="E12" s="24">
        <v>4739502392</v>
      </c>
      <c r="F12" s="24">
        <v>6819445068</v>
      </c>
      <c r="G12" s="11">
        <v>0.460823425874059</v>
      </c>
      <c r="H12" s="23">
        <v>6858647992</v>
      </c>
      <c r="I12" s="11">
        <v>0.46347256016018101</v>
      </c>
      <c r="J12" s="24">
        <v>76209932</v>
      </c>
      <c r="K12" s="11">
        <v>5.1498797335673601E-3</v>
      </c>
      <c r="L12" s="24">
        <v>176784267</v>
      </c>
      <c r="M12" s="11">
        <v>1.19461819469523E-2</v>
      </c>
      <c r="N12" s="4">
        <v>23</v>
      </c>
    </row>
    <row r="13" spans="1:14" s="17" customFormat="1" x14ac:dyDescent="0.2">
      <c r="A13" s="35">
        <v>44958</v>
      </c>
      <c r="B13" s="24">
        <v>11722002018</v>
      </c>
      <c r="C13" s="22">
        <v>1554304437</v>
      </c>
      <c r="D13" s="11">
        <v>0.13259718217188901</v>
      </c>
      <c r="E13" s="24">
        <v>3781782336</v>
      </c>
      <c r="F13" s="24">
        <v>5336086773</v>
      </c>
      <c r="G13" s="11">
        <v>0.45521974529658399</v>
      </c>
      <c r="H13" s="23">
        <v>5375488136</v>
      </c>
      <c r="I13" s="11">
        <v>0.45858106215521399</v>
      </c>
      <c r="J13" s="24">
        <v>67382924</v>
      </c>
      <c r="K13" s="11">
        <v>5.7484142978757799E-3</v>
      </c>
      <c r="L13" s="24">
        <v>117643107</v>
      </c>
      <c r="M13" s="11">
        <v>1.0036093392523799E-2</v>
      </c>
      <c r="N13" s="4">
        <v>19</v>
      </c>
    </row>
    <row r="14" spans="1:14" s="17" customFormat="1" x14ac:dyDescent="0.2">
      <c r="A14" s="35">
        <v>44927</v>
      </c>
      <c r="B14" s="24">
        <v>11391523369</v>
      </c>
      <c r="C14" s="22">
        <v>1521584171</v>
      </c>
      <c r="D14" s="11">
        <v>0.13357161476231699</v>
      </c>
      <c r="E14" s="24">
        <v>4117994016</v>
      </c>
      <c r="F14" s="24">
        <v>5639578187</v>
      </c>
      <c r="G14" s="11">
        <v>0.495067955735148</v>
      </c>
      <c r="H14" s="23">
        <v>5675954290</v>
      </c>
      <c r="I14" s="11">
        <v>0.49826121635725201</v>
      </c>
      <c r="J14" s="24">
        <v>69140778</v>
      </c>
      <c r="K14" s="11">
        <v>6.0694935839884501E-3</v>
      </c>
      <c r="L14" s="24">
        <v>132397974</v>
      </c>
      <c r="M14" s="11">
        <v>1.1622499442023501E-2</v>
      </c>
      <c r="N14" s="4">
        <v>20</v>
      </c>
    </row>
    <row r="15" spans="1:14" s="17" customFormat="1" x14ac:dyDescent="0.2">
      <c r="A15" s="35">
        <v>44896</v>
      </c>
      <c r="B15" s="24">
        <v>11837199262</v>
      </c>
      <c r="C15" s="22">
        <v>1542877538</v>
      </c>
      <c r="D15" s="11">
        <v>0.13034143498394701</v>
      </c>
      <c r="E15" s="24">
        <v>5196916601</v>
      </c>
      <c r="F15" s="24">
        <v>6739794139</v>
      </c>
      <c r="G15" s="11">
        <v>0.56937405460734403</v>
      </c>
      <c r="H15" s="23">
        <v>6780763667</v>
      </c>
      <c r="I15" s="11">
        <v>0.57283513751160198</v>
      </c>
      <c r="J15" s="24">
        <v>84400897</v>
      </c>
      <c r="K15" s="11">
        <v>7.1301407648805401E-3</v>
      </c>
      <c r="L15" s="24">
        <v>148154153</v>
      </c>
      <c r="M15" s="11">
        <v>1.25159803193993E-2</v>
      </c>
      <c r="N15" s="4">
        <v>21</v>
      </c>
    </row>
    <row r="16" spans="1:14" s="17" customFormat="1" x14ac:dyDescent="0.2">
      <c r="A16" s="35">
        <v>44866</v>
      </c>
      <c r="B16" s="24">
        <v>13200276387</v>
      </c>
      <c r="C16" s="22">
        <v>1768568595</v>
      </c>
      <c r="D16" s="11">
        <v>0.13397966399716699</v>
      </c>
      <c r="E16" s="24">
        <v>5618239437</v>
      </c>
      <c r="F16" s="24">
        <v>7386808032</v>
      </c>
      <c r="G16" s="11">
        <v>0.55959495206287801</v>
      </c>
      <c r="H16" s="23">
        <v>7441092312</v>
      </c>
      <c r="I16" s="11">
        <v>0.56370731141116104</v>
      </c>
      <c r="J16" s="24">
        <v>78334321</v>
      </c>
      <c r="K16" s="11">
        <v>5.9342940029002596E-3</v>
      </c>
      <c r="L16" s="24">
        <v>131292166</v>
      </c>
      <c r="M16" s="11">
        <v>9.9461679551876795E-3</v>
      </c>
      <c r="N16" s="4">
        <v>21</v>
      </c>
    </row>
    <row r="17" spans="1:14" s="17" customFormat="1" x14ac:dyDescent="0.2">
      <c r="A17" s="35">
        <v>44835</v>
      </c>
      <c r="B17" s="24">
        <v>14884841325</v>
      </c>
      <c r="C17" s="22">
        <v>2082130223</v>
      </c>
      <c r="D17" s="11">
        <v>0.13988259448241</v>
      </c>
      <c r="E17" s="24">
        <v>6237324740</v>
      </c>
      <c r="F17" s="24">
        <v>8319454963</v>
      </c>
      <c r="G17" s="11">
        <v>0.55892130667372097</v>
      </c>
      <c r="H17" s="23">
        <v>8396610525</v>
      </c>
      <c r="I17" s="11">
        <v>0.56410480579980204</v>
      </c>
      <c r="J17" s="24">
        <v>95119635</v>
      </c>
      <c r="K17" s="11">
        <v>6.3903694317681897E-3</v>
      </c>
      <c r="L17" s="24">
        <v>152026027</v>
      </c>
      <c r="M17" s="11">
        <v>1.0213479853806899E-2</v>
      </c>
      <c r="N17" s="4">
        <v>21</v>
      </c>
    </row>
    <row r="18" spans="1:14" s="17" customFormat="1" x14ac:dyDescent="0.2">
      <c r="A18" s="35">
        <v>44805</v>
      </c>
      <c r="B18" s="24">
        <v>13465835063</v>
      </c>
      <c r="C18" s="22">
        <v>1919868502</v>
      </c>
      <c r="D18" s="11">
        <v>0.14257329701558699</v>
      </c>
      <c r="E18" s="24">
        <v>5643728246</v>
      </c>
      <c r="F18" s="24">
        <v>7563596748</v>
      </c>
      <c r="G18" s="11">
        <v>0.56168790963305704</v>
      </c>
      <c r="H18" s="23">
        <v>7629503354</v>
      </c>
      <c r="I18" s="11">
        <v>0.56658226677404799</v>
      </c>
      <c r="J18" s="24">
        <v>81288340</v>
      </c>
      <c r="K18" s="11">
        <v>6.0366356501243296E-3</v>
      </c>
      <c r="L18" s="24">
        <v>139189386</v>
      </c>
      <c r="M18" s="11">
        <v>1.0336483801324001E-2</v>
      </c>
      <c r="N18" s="4">
        <v>21</v>
      </c>
    </row>
    <row r="19" spans="1:14" s="17" customFormat="1" x14ac:dyDescent="0.2">
      <c r="A19" s="35">
        <v>44774</v>
      </c>
      <c r="B19" s="24">
        <v>10640051924</v>
      </c>
      <c r="C19" s="22">
        <v>1509492916</v>
      </c>
      <c r="D19" s="11">
        <v>0.14186894263129901</v>
      </c>
      <c r="E19" s="24">
        <v>4654960689</v>
      </c>
      <c r="F19" s="24">
        <v>6164453605</v>
      </c>
      <c r="G19" s="11">
        <v>0.57936311298399601</v>
      </c>
      <c r="H19" s="23">
        <v>6212168398</v>
      </c>
      <c r="I19" s="11">
        <v>0.58384756412585304</v>
      </c>
      <c r="J19" s="24">
        <v>63784541</v>
      </c>
      <c r="K19" s="11">
        <v>5.9947584330980403E-3</v>
      </c>
      <c r="L19" s="24">
        <v>125345132</v>
      </c>
      <c r="M19" s="11">
        <v>1.1780500029071101E-2</v>
      </c>
      <c r="N19" s="4">
        <v>23</v>
      </c>
    </row>
    <row r="20" spans="1:14" s="17" customFormat="1" x14ac:dyDescent="0.2">
      <c r="A20" s="35">
        <v>44743</v>
      </c>
      <c r="B20" s="24">
        <v>10438291878</v>
      </c>
      <c r="C20" s="22">
        <v>1515284529</v>
      </c>
      <c r="D20" s="11">
        <v>0.145165947332212</v>
      </c>
      <c r="E20" s="24">
        <v>4412031008</v>
      </c>
      <c r="F20" s="24">
        <v>5927315537</v>
      </c>
      <c r="G20" s="11">
        <v>0.56784343705626406</v>
      </c>
      <c r="H20" s="23">
        <v>5967004667</v>
      </c>
      <c r="I20" s="11">
        <v>0.57164569996133197</v>
      </c>
      <c r="J20" s="24">
        <v>62900298</v>
      </c>
      <c r="K20" s="11">
        <v>6.0259186785694497E-3</v>
      </c>
      <c r="L20" s="24">
        <v>116346993</v>
      </c>
      <c r="M20" s="11">
        <v>1.1146171649522099E-2</v>
      </c>
      <c r="N20" s="4">
        <v>20</v>
      </c>
    </row>
    <row r="21" spans="1:14" s="17" customFormat="1" x14ac:dyDescent="0.2">
      <c r="A21" s="35">
        <v>44713</v>
      </c>
      <c r="B21" s="24">
        <v>12078540082</v>
      </c>
      <c r="C21" s="22">
        <v>1813904934</v>
      </c>
      <c r="D21" s="11">
        <v>0.15017584258408601</v>
      </c>
      <c r="E21" s="24">
        <v>4926284956</v>
      </c>
      <c r="F21" s="24">
        <v>6740189890</v>
      </c>
      <c r="G21" s="11">
        <v>0.55803017949532996</v>
      </c>
      <c r="H21" s="23">
        <v>6801082887</v>
      </c>
      <c r="I21" s="11">
        <v>0.56307159978177201</v>
      </c>
      <c r="J21" s="24">
        <v>82932518</v>
      </c>
      <c r="K21" s="11">
        <v>6.8661044660182002E-3</v>
      </c>
      <c r="L21" s="24">
        <v>153490332</v>
      </c>
      <c r="M21" s="11">
        <v>1.27076890880826E-2</v>
      </c>
      <c r="N21" s="4">
        <v>21</v>
      </c>
    </row>
    <row r="22" spans="1:14" s="17" customFormat="1" x14ac:dyDescent="0.2">
      <c r="A22" s="35">
        <v>44682</v>
      </c>
      <c r="B22" s="24">
        <v>14205802291</v>
      </c>
      <c r="C22" s="22">
        <v>2388050683</v>
      </c>
      <c r="D22" s="11">
        <v>0.16810389403440701</v>
      </c>
      <c r="E22" s="24">
        <v>5283511132</v>
      </c>
      <c r="F22" s="24">
        <v>7671561815</v>
      </c>
      <c r="G22" s="11">
        <v>0.54003016921193303</v>
      </c>
      <c r="H22" s="23">
        <v>7755352509</v>
      </c>
      <c r="I22" s="11">
        <v>0.54592851217656002</v>
      </c>
      <c r="J22" s="24">
        <v>119174968</v>
      </c>
      <c r="K22" s="11">
        <v>8.3891754621632699E-3</v>
      </c>
      <c r="L22" s="24">
        <v>205717985</v>
      </c>
      <c r="M22" s="11">
        <v>1.44812648230598E-2</v>
      </c>
      <c r="N22" s="4">
        <v>21</v>
      </c>
    </row>
    <row r="23" spans="1:14" s="17" customFormat="1" x14ac:dyDescent="0.2">
      <c r="A23" s="35">
        <v>44652</v>
      </c>
      <c r="B23" s="24">
        <v>10505294638</v>
      </c>
      <c r="C23" s="22">
        <v>1775141693</v>
      </c>
      <c r="D23" s="11">
        <v>0.168975907308579</v>
      </c>
      <c r="E23" s="24">
        <v>3812496928</v>
      </c>
      <c r="F23" s="24">
        <v>5587638621</v>
      </c>
      <c r="G23" s="11">
        <v>0.53188785403393302</v>
      </c>
      <c r="H23" s="23">
        <v>5640904691</v>
      </c>
      <c r="I23" s="11">
        <v>0.536958256324919</v>
      </c>
      <c r="J23" s="24">
        <v>103195969</v>
      </c>
      <c r="K23" s="11">
        <v>9.8232341458293904E-3</v>
      </c>
      <c r="L23" s="24">
        <v>160380371</v>
      </c>
      <c r="M23" s="11">
        <v>1.52666228341534E-2</v>
      </c>
      <c r="N23" s="4">
        <v>20</v>
      </c>
    </row>
    <row r="24" spans="1:14" s="17" customFormat="1" x14ac:dyDescent="0.2">
      <c r="A24" s="35">
        <v>44621</v>
      </c>
      <c r="B24" s="24">
        <v>11924749653</v>
      </c>
      <c r="C24" s="22">
        <v>2158031302</v>
      </c>
      <c r="D24" s="11">
        <v>0.18097078469543301</v>
      </c>
      <c r="E24" s="24">
        <v>4343666678</v>
      </c>
      <c r="F24" s="24">
        <v>6501697980</v>
      </c>
      <c r="G24" s="11">
        <v>0.545227209727151</v>
      </c>
      <c r="H24" s="23">
        <v>6577541811</v>
      </c>
      <c r="I24" s="11">
        <v>0.55158741293535096</v>
      </c>
      <c r="J24" s="24">
        <v>117887141</v>
      </c>
      <c r="K24" s="11">
        <v>9.88592166967147E-3</v>
      </c>
      <c r="L24" s="24">
        <v>153484138</v>
      </c>
      <c r="M24" s="11">
        <v>1.28710574616874E-2</v>
      </c>
      <c r="N24" s="4">
        <v>23</v>
      </c>
    </row>
    <row r="25" spans="1:14" s="17" customFormat="1" x14ac:dyDescent="0.2">
      <c r="A25" s="35">
        <v>44593</v>
      </c>
      <c r="B25" s="24">
        <v>9880318385</v>
      </c>
      <c r="C25" s="22">
        <v>1852773173</v>
      </c>
      <c r="D25" s="11">
        <v>0.18752160616735</v>
      </c>
      <c r="E25" s="24">
        <v>3463112751</v>
      </c>
      <c r="F25" s="24">
        <v>5315885924</v>
      </c>
      <c r="G25" s="11">
        <v>0.53802779595345995</v>
      </c>
      <c r="H25" s="23">
        <v>5380713876</v>
      </c>
      <c r="I25" s="11">
        <v>0.54458911811676403</v>
      </c>
      <c r="J25" s="24">
        <v>105170092</v>
      </c>
      <c r="K25" s="11">
        <v>1.0644403135800401E-2</v>
      </c>
      <c r="L25" s="24">
        <v>153921605</v>
      </c>
      <c r="M25" s="11">
        <v>1.5578607794024001E-2</v>
      </c>
      <c r="N25" s="4">
        <v>19</v>
      </c>
    </row>
    <row r="26" spans="1:14" s="17" customFormat="1" x14ac:dyDescent="0.2">
      <c r="A26" s="35">
        <v>44197</v>
      </c>
      <c r="B26" s="24">
        <v>11766699917</v>
      </c>
      <c r="C26" s="22">
        <v>2165427554</v>
      </c>
      <c r="D26" s="11">
        <v>0.18403015027786099</v>
      </c>
      <c r="E26" s="24">
        <v>4269503650</v>
      </c>
      <c r="F26" s="24">
        <v>6434931204</v>
      </c>
      <c r="G26" s="11">
        <v>0.546876460638135</v>
      </c>
      <c r="H26" s="23">
        <v>6498797066</v>
      </c>
      <c r="I26" s="11">
        <v>0.55230413895495301</v>
      </c>
      <c r="J26" s="24">
        <v>106819917</v>
      </c>
      <c r="K26" s="11">
        <v>9.0781542618989901E-3</v>
      </c>
      <c r="L26" s="24">
        <v>171630461</v>
      </c>
      <c r="M26" s="11">
        <v>1.4586116941083501E-2</v>
      </c>
      <c r="N26" s="4">
        <v>20</v>
      </c>
    </row>
    <row r="27" spans="1:14" s="17" customFormat="1" x14ac:dyDescent="0.2">
      <c r="A27" s="35">
        <v>44531</v>
      </c>
      <c r="B27" s="24">
        <v>10390825970</v>
      </c>
      <c r="C27" s="22">
        <v>1619700869</v>
      </c>
      <c r="D27" s="11">
        <v>0.15587797097904799</v>
      </c>
      <c r="E27" s="24">
        <v>4004529208</v>
      </c>
      <c r="F27" s="24">
        <v>5624230077</v>
      </c>
      <c r="G27" s="11">
        <v>0.54126881666944104</v>
      </c>
      <c r="H27" s="23">
        <v>5659328214</v>
      </c>
      <c r="I27" s="11">
        <v>0.54464661715434304</v>
      </c>
      <c r="J27" s="24">
        <v>85878256</v>
      </c>
      <c r="K27" s="11">
        <v>8.2648151598289192E-3</v>
      </c>
      <c r="L27" s="24">
        <v>201491802</v>
      </c>
      <c r="M27" s="11">
        <v>1.9391317165905701E-2</v>
      </c>
      <c r="N27" s="4">
        <v>22</v>
      </c>
    </row>
    <row r="28" spans="1:14" s="17" customFormat="1" x14ac:dyDescent="0.2">
      <c r="A28" s="35">
        <v>44501</v>
      </c>
      <c r="B28" s="24">
        <v>7922677466</v>
      </c>
      <c r="C28" s="22">
        <v>1223341251</v>
      </c>
      <c r="D28" s="11">
        <v>0.154410078694979</v>
      </c>
      <c r="E28" s="24">
        <v>3133609608</v>
      </c>
      <c r="F28" s="24">
        <v>4356950859</v>
      </c>
      <c r="G28" s="11">
        <v>0.54993414507882699</v>
      </c>
      <c r="H28" s="23">
        <v>4381199374</v>
      </c>
      <c r="I28" s="11">
        <v>0.55299479157164</v>
      </c>
      <c r="J28" s="24">
        <v>78088580</v>
      </c>
      <c r="K28" s="11">
        <v>9.8563371202621194E-3</v>
      </c>
      <c r="L28" s="24">
        <v>81189995</v>
      </c>
      <c r="M28" s="11">
        <v>1.02477975846455E-2</v>
      </c>
      <c r="N28" s="4">
        <v>21</v>
      </c>
    </row>
    <row r="29" spans="1:14" s="17" customFormat="1" x14ac:dyDescent="0.2">
      <c r="A29" s="35">
        <v>44470</v>
      </c>
      <c r="B29" s="24">
        <v>6859009642</v>
      </c>
      <c r="C29" s="22">
        <v>1074750827</v>
      </c>
      <c r="D29" s="11">
        <v>0.15669183790309099</v>
      </c>
      <c r="E29" s="24">
        <v>2712647610</v>
      </c>
      <c r="F29" s="24">
        <v>3787398437</v>
      </c>
      <c r="G29" s="11">
        <v>0.55217861392240897</v>
      </c>
      <c r="H29" s="23">
        <v>3810098272</v>
      </c>
      <c r="I29" s="11">
        <v>0.55548810555236705</v>
      </c>
      <c r="J29" s="24">
        <v>67048440</v>
      </c>
      <c r="K29" s="11">
        <v>9.7752362949659801E-3</v>
      </c>
      <c r="L29" s="24">
        <v>86575277</v>
      </c>
      <c r="M29" s="11">
        <v>1.2622124988696699E-2</v>
      </c>
      <c r="N29" s="4">
        <v>21</v>
      </c>
    </row>
    <row r="30" spans="1:14" s="17" customFormat="1" x14ac:dyDescent="0.2">
      <c r="A30" s="35">
        <v>44440</v>
      </c>
      <c r="B30" s="24">
        <v>6681475163</v>
      </c>
      <c r="C30" s="22">
        <v>1021706736</v>
      </c>
      <c r="D30" s="11">
        <v>0.15291634123822001</v>
      </c>
      <c r="E30" s="24">
        <v>2522809906</v>
      </c>
      <c r="F30" s="24">
        <v>3544516642</v>
      </c>
      <c r="G30" s="11">
        <v>0.53049911217637502</v>
      </c>
      <c r="H30" s="23">
        <v>3572306047</v>
      </c>
      <c r="I30" s="11">
        <v>0.534658284263684</v>
      </c>
      <c r="J30" s="24">
        <v>57716810</v>
      </c>
      <c r="K30" s="11">
        <v>8.6383333907485496E-3</v>
      </c>
      <c r="L30" s="24">
        <v>105611996</v>
      </c>
      <c r="M30" s="11">
        <v>1.5806688406902601E-2</v>
      </c>
      <c r="N30" s="4">
        <v>21</v>
      </c>
    </row>
    <row r="31" spans="1:14" s="17" customFormat="1" x14ac:dyDescent="0.2">
      <c r="A31" s="35">
        <v>44409</v>
      </c>
      <c r="B31" s="24">
        <v>5766124060</v>
      </c>
      <c r="C31" s="22">
        <v>853851166</v>
      </c>
      <c r="D31" s="11">
        <v>0.148080609628784</v>
      </c>
      <c r="E31" s="24">
        <v>2280404895</v>
      </c>
      <c r="F31" s="24">
        <v>3134256061</v>
      </c>
      <c r="G31" s="11">
        <v>0.54356375762751097</v>
      </c>
      <c r="H31" s="23">
        <v>3153076313</v>
      </c>
      <c r="I31" s="11">
        <v>0.54682769225745698</v>
      </c>
      <c r="J31" s="24">
        <v>54379617</v>
      </c>
      <c r="K31" s="11">
        <v>9.4308787730106505E-3</v>
      </c>
      <c r="L31" s="24">
        <v>86972509</v>
      </c>
      <c r="M31" s="11">
        <v>1.5083357224887701E-2</v>
      </c>
      <c r="N31" s="4">
        <v>22</v>
      </c>
    </row>
    <row r="32" spans="1:14" s="17" customFormat="1" x14ac:dyDescent="0.2">
      <c r="A32" s="35">
        <v>44378</v>
      </c>
      <c r="B32" s="24">
        <v>6285137422</v>
      </c>
      <c r="C32" s="22">
        <v>925754745</v>
      </c>
      <c r="D32" s="11">
        <v>0.147292681582357</v>
      </c>
      <c r="E32" s="24">
        <v>2537841726</v>
      </c>
      <c r="F32" s="24">
        <v>3463596471</v>
      </c>
      <c r="G32" s="11">
        <v>0.55107728573703096</v>
      </c>
      <c r="H32" s="23">
        <v>3483928977</v>
      </c>
      <c r="I32" s="11">
        <v>0.55431229949008398</v>
      </c>
      <c r="J32" s="24">
        <v>60944652</v>
      </c>
      <c r="K32" s="11">
        <v>9.6966299872257595E-3</v>
      </c>
      <c r="L32" s="24">
        <v>100031037</v>
      </c>
      <c r="M32" s="11">
        <v>1.5915489238128501E-2</v>
      </c>
      <c r="N32" s="4">
        <v>21</v>
      </c>
    </row>
    <row r="33" spans="1:14" s="17" customFormat="1" x14ac:dyDescent="0.2">
      <c r="A33" s="35">
        <v>44348</v>
      </c>
      <c r="B33" s="24">
        <v>5554882860</v>
      </c>
      <c r="C33" s="22">
        <v>848455511</v>
      </c>
      <c r="D33" s="11">
        <v>0.152740486592367</v>
      </c>
      <c r="E33" s="24">
        <v>2289604758</v>
      </c>
      <c r="F33" s="24">
        <v>3138060269</v>
      </c>
      <c r="G33" s="11">
        <v>0.564919251780586</v>
      </c>
      <c r="H33" s="23">
        <v>3158121009</v>
      </c>
      <c r="I33" s="11">
        <v>0.568530622264103</v>
      </c>
      <c r="J33" s="24">
        <v>60629045</v>
      </c>
      <c r="K33" s="11">
        <v>1.09145496904322E-2</v>
      </c>
      <c r="L33" s="24">
        <v>86442131</v>
      </c>
      <c r="M33" s="11">
        <v>1.55614678434461E-2</v>
      </c>
      <c r="N33" s="4">
        <v>22</v>
      </c>
    </row>
    <row r="34" spans="1:14" s="17" customFormat="1" x14ac:dyDescent="0.2">
      <c r="A34" s="35">
        <v>44317</v>
      </c>
      <c r="B34" s="24">
        <v>6226652898</v>
      </c>
      <c r="C34" s="22">
        <v>1039749227</v>
      </c>
      <c r="D34" s="11">
        <v>0.166983649808707</v>
      </c>
      <c r="E34" s="24">
        <v>2316217125</v>
      </c>
      <c r="F34" s="24">
        <v>3355966352</v>
      </c>
      <c r="G34" s="11">
        <v>0.53896795067506298</v>
      </c>
      <c r="H34" s="23">
        <v>3379077362</v>
      </c>
      <c r="I34" s="11">
        <v>0.54267957719071802</v>
      </c>
      <c r="J34" s="24">
        <v>57358122</v>
      </c>
      <c r="K34" s="11">
        <v>9.2117101980140007E-3</v>
      </c>
      <c r="L34" s="24">
        <v>109912988</v>
      </c>
      <c r="M34" s="11">
        <v>1.7652017833739202E-2</v>
      </c>
      <c r="N34" s="4">
        <v>20</v>
      </c>
    </row>
    <row r="35" spans="1:14" s="17" customFormat="1" x14ac:dyDescent="0.2">
      <c r="A35" s="35">
        <v>44287</v>
      </c>
      <c r="B35" s="24">
        <v>5737531685</v>
      </c>
      <c r="C35" s="22">
        <v>884118463</v>
      </c>
      <c r="D35" s="11">
        <v>0.15409387024587701</v>
      </c>
      <c r="E35" s="24">
        <v>2324990585</v>
      </c>
      <c r="F35" s="24">
        <v>3209109048</v>
      </c>
      <c r="G35" s="11">
        <v>0.55931874962708805</v>
      </c>
      <c r="H35" s="23">
        <v>3228937005</v>
      </c>
      <c r="I35" s="11">
        <v>0.56277458361434696</v>
      </c>
      <c r="J35" s="24">
        <v>54293822</v>
      </c>
      <c r="K35" s="11">
        <v>9.4629232535558497E-3</v>
      </c>
      <c r="L35" s="24">
        <v>107569076</v>
      </c>
      <c r="M35" s="11">
        <v>1.8748319295773998E-2</v>
      </c>
      <c r="N35" s="4">
        <v>21</v>
      </c>
    </row>
    <row r="36" spans="1:14" s="17" customFormat="1" x14ac:dyDescent="0.2">
      <c r="A36" s="35">
        <v>44256</v>
      </c>
      <c r="B36" s="24">
        <v>9656445377</v>
      </c>
      <c r="C36" s="22">
        <v>1606490525</v>
      </c>
      <c r="D36" s="11">
        <v>0.166364584718346</v>
      </c>
      <c r="E36" s="24">
        <v>3306152940</v>
      </c>
      <c r="F36" s="24">
        <v>4912643465</v>
      </c>
      <c r="G36" s="11">
        <v>0.50874242779864698</v>
      </c>
      <c r="H36" s="23">
        <v>4946312123</v>
      </c>
      <c r="I36" s="11">
        <v>0.51222907911655202</v>
      </c>
      <c r="J36" s="24">
        <v>123225033</v>
      </c>
      <c r="K36" s="11">
        <v>1.2760910271755001E-2</v>
      </c>
      <c r="L36" s="24">
        <v>218664603</v>
      </c>
      <c r="M36" s="11">
        <v>2.2644419811126498E-2</v>
      </c>
      <c r="N36" s="4">
        <v>23</v>
      </c>
    </row>
    <row r="37" spans="1:14" s="17" customFormat="1" x14ac:dyDescent="0.2">
      <c r="A37" s="35">
        <v>44228</v>
      </c>
      <c r="B37" s="24">
        <v>6143592528</v>
      </c>
      <c r="C37" s="22">
        <v>970803647</v>
      </c>
      <c r="D37" s="11">
        <v>0.15801888594913699</v>
      </c>
      <c r="E37" s="24">
        <v>2375674411</v>
      </c>
      <c r="F37" s="24">
        <v>3346478058</v>
      </c>
      <c r="G37" s="11">
        <v>0.54471028844248903</v>
      </c>
      <c r="H37" s="23">
        <v>3372072747</v>
      </c>
      <c r="I37" s="11">
        <v>0.54887636698421305</v>
      </c>
      <c r="J37" s="24">
        <v>84370370</v>
      </c>
      <c r="K37" s="11">
        <v>1.3733067356839501E-2</v>
      </c>
      <c r="L37" s="24">
        <v>117796587</v>
      </c>
      <c r="M37" s="11">
        <v>1.9173893200620198E-2</v>
      </c>
      <c r="N37" s="4">
        <v>19</v>
      </c>
    </row>
    <row r="38" spans="1:14" s="17" customFormat="1" x14ac:dyDescent="0.2">
      <c r="A38" s="35">
        <v>44197</v>
      </c>
      <c r="B38" s="24">
        <v>5581628910</v>
      </c>
      <c r="C38" s="22">
        <v>891719188</v>
      </c>
      <c r="D38" s="11">
        <v>0.15975966915364101</v>
      </c>
      <c r="E38" s="24">
        <v>2353520992</v>
      </c>
      <c r="F38" s="24">
        <v>3245240180</v>
      </c>
      <c r="G38" s="11">
        <v>0.58141453549265099</v>
      </c>
      <c r="H38" s="23">
        <v>3276193542</v>
      </c>
      <c r="I38" s="11">
        <v>0.58696011412195404</v>
      </c>
      <c r="J38" s="24">
        <v>61501293</v>
      </c>
      <c r="K38" s="11">
        <v>1.1018520577356E-2</v>
      </c>
      <c r="L38" s="24">
        <v>94083161</v>
      </c>
      <c r="M38" s="11">
        <v>1.6855860989153398E-2</v>
      </c>
      <c r="N38" s="4">
        <v>19</v>
      </c>
    </row>
    <row r="39" spans="1:14" s="17" customFormat="1" x14ac:dyDescent="0.2">
      <c r="A39" s="35">
        <v>44166</v>
      </c>
      <c r="B39" s="24">
        <v>4409078652</v>
      </c>
      <c r="C39" s="22">
        <v>703745061</v>
      </c>
      <c r="D39" s="11">
        <v>0.15961272559308401</v>
      </c>
      <c r="E39" s="24">
        <v>1810417257</v>
      </c>
      <c r="F39" s="24">
        <v>2514162318</v>
      </c>
      <c r="G39" s="11">
        <v>0.57022396660117503</v>
      </c>
      <c r="H39" s="23">
        <v>2534957744</v>
      </c>
      <c r="I39" s="11">
        <v>0.57494046808398802</v>
      </c>
      <c r="J39" s="24">
        <v>48479690</v>
      </c>
      <c r="K39" s="11">
        <v>1.0995424175073199E-2</v>
      </c>
      <c r="L39" s="24">
        <v>72421817</v>
      </c>
      <c r="M39" s="11">
        <v>1.6425612404793202E-2</v>
      </c>
      <c r="N39" s="4">
        <v>22</v>
      </c>
    </row>
    <row r="40" spans="1:14" s="17" customFormat="1" x14ac:dyDescent="0.2">
      <c r="A40" s="35">
        <v>44136</v>
      </c>
      <c r="B40" s="24">
        <v>5280134009</v>
      </c>
      <c r="C40" s="22">
        <v>929031864</v>
      </c>
      <c r="D40" s="11">
        <v>0.17594853888489601</v>
      </c>
      <c r="E40" s="24">
        <v>2030519223</v>
      </c>
      <c r="F40" s="24">
        <v>2959551087</v>
      </c>
      <c r="G40" s="11">
        <v>0.56050681326561802</v>
      </c>
      <c r="H40" s="23">
        <v>2980799856</v>
      </c>
      <c r="I40" s="11">
        <v>0.56453109919544098</v>
      </c>
      <c r="J40" s="24">
        <v>50113614</v>
      </c>
      <c r="K40" s="11">
        <v>9.4909738871364301E-3</v>
      </c>
      <c r="L40" s="24">
        <v>79904691</v>
      </c>
      <c r="M40" s="11">
        <v>1.5133080119520101E-2</v>
      </c>
      <c r="N40" s="4">
        <v>20</v>
      </c>
    </row>
    <row r="41" spans="1:14" s="17" customFormat="1" x14ac:dyDescent="0.2">
      <c r="A41" s="35">
        <v>44105</v>
      </c>
      <c r="B41" s="24">
        <v>5862400066</v>
      </c>
      <c r="C41" s="22">
        <v>1016960817</v>
      </c>
      <c r="D41" s="11">
        <v>0.173471753130265</v>
      </c>
      <c r="E41" s="24">
        <v>2255647675</v>
      </c>
      <c r="F41" s="24">
        <v>3272608492</v>
      </c>
      <c r="G41" s="11">
        <v>0.55823697720325505</v>
      </c>
      <c r="H41" s="23">
        <v>3298623544</v>
      </c>
      <c r="I41" s="11">
        <v>0.56267458837054396</v>
      </c>
      <c r="J41" s="24">
        <v>57996015</v>
      </c>
      <c r="K41" s="11">
        <v>9.8928790848577305E-3</v>
      </c>
      <c r="L41" s="24">
        <v>103589301</v>
      </c>
      <c r="M41" s="11">
        <v>1.7670118012038102E-2</v>
      </c>
      <c r="N41" s="4">
        <v>22</v>
      </c>
    </row>
    <row r="42" spans="1:14" s="17" customFormat="1" x14ac:dyDescent="0.2">
      <c r="A42" s="35">
        <v>44075</v>
      </c>
      <c r="B42" s="24">
        <v>6737136016</v>
      </c>
      <c r="C42" s="22">
        <v>1249736761</v>
      </c>
      <c r="D42" s="11">
        <v>0.185499707595632</v>
      </c>
      <c r="E42" s="24">
        <v>2430089192</v>
      </c>
      <c r="F42" s="24">
        <v>3679825953</v>
      </c>
      <c r="G42" s="11">
        <v>0.546200335611571</v>
      </c>
      <c r="H42" s="23">
        <v>3710974437</v>
      </c>
      <c r="I42" s="11">
        <v>0.55082373699845499</v>
      </c>
      <c r="J42" s="24">
        <v>67225237</v>
      </c>
      <c r="K42" s="11">
        <v>9.9783107896808092E-3</v>
      </c>
      <c r="L42" s="24">
        <v>84972268</v>
      </c>
      <c r="M42" s="11">
        <v>1.26125207800762E-2</v>
      </c>
      <c r="N42" s="4">
        <v>21</v>
      </c>
    </row>
    <row r="43" spans="1:14" s="17" customFormat="1" x14ac:dyDescent="0.2">
      <c r="A43" s="35">
        <v>44044</v>
      </c>
      <c r="B43" s="24">
        <v>4778965896</v>
      </c>
      <c r="C43" s="22">
        <v>784856487</v>
      </c>
      <c r="D43" s="11">
        <v>0.164231447572565</v>
      </c>
      <c r="E43" s="24">
        <v>1926040122</v>
      </c>
      <c r="F43" s="24">
        <v>2710896609</v>
      </c>
      <c r="G43" s="11">
        <v>0.56725590179855101</v>
      </c>
      <c r="H43" s="23">
        <v>2729585869</v>
      </c>
      <c r="I43" s="11">
        <v>0.57116663487485198</v>
      </c>
      <c r="J43" s="24">
        <v>65065020</v>
      </c>
      <c r="K43" s="11">
        <v>1.3614874308782899E-2</v>
      </c>
      <c r="L43" s="24">
        <v>50717436</v>
      </c>
      <c r="M43" s="11">
        <v>1.0612638194897E-2</v>
      </c>
      <c r="N43" s="4">
        <v>21</v>
      </c>
    </row>
    <row r="44" spans="1:14" s="17" customFormat="1" x14ac:dyDescent="0.2">
      <c r="A44" s="35">
        <v>44013</v>
      </c>
      <c r="B44" s="24">
        <v>6247127940</v>
      </c>
      <c r="C44" s="22">
        <v>1022316919</v>
      </c>
      <c r="D44" s="11">
        <v>0.16364590717826699</v>
      </c>
      <c r="E44" s="24">
        <v>2347856949</v>
      </c>
      <c r="F44" s="24">
        <v>3370173868</v>
      </c>
      <c r="G44" s="11">
        <v>0.53947572394363397</v>
      </c>
      <c r="H44" s="23">
        <v>3392003878</v>
      </c>
      <c r="I44" s="11">
        <v>0.54297013132726102</v>
      </c>
      <c r="J44" s="24">
        <v>84999566</v>
      </c>
      <c r="K44" s="11">
        <v>1.3606183003833301E-2</v>
      </c>
      <c r="L44" s="24">
        <v>57890900</v>
      </c>
      <c r="M44" s="11">
        <v>9.2668023699863603E-3</v>
      </c>
      <c r="N44" s="4">
        <v>22</v>
      </c>
    </row>
    <row r="45" spans="1:14" s="17" customFormat="1" x14ac:dyDescent="0.2">
      <c r="A45" s="35">
        <v>43983</v>
      </c>
      <c r="B45" s="24">
        <v>6191881000</v>
      </c>
      <c r="C45" s="22">
        <v>1085691033</v>
      </c>
      <c r="D45" s="11">
        <v>0.17534106889328099</v>
      </c>
      <c r="E45" s="24">
        <v>2265336538</v>
      </c>
      <c r="F45" s="24">
        <v>3351027571</v>
      </c>
      <c r="G45" s="11">
        <v>0.54119702413531501</v>
      </c>
      <c r="H45" s="23">
        <v>3370833193</v>
      </c>
      <c r="I45" s="11">
        <v>0.54439566797230099</v>
      </c>
      <c r="J45" s="24">
        <v>71490111</v>
      </c>
      <c r="K45" s="11">
        <v>1.1545782452860399E-2</v>
      </c>
      <c r="L45" s="24">
        <v>58370617</v>
      </c>
      <c r="M45" s="11">
        <v>9.4269604018552694E-3</v>
      </c>
      <c r="N45" s="4">
        <v>22</v>
      </c>
    </row>
    <row r="46" spans="1:14" s="17" customFormat="1" x14ac:dyDescent="0.2">
      <c r="A46" s="35">
        <v>43952</v>
      </c>
      <c r="B46" s="24">
        <v>5272355734</v>
      </c>
      <c r="C46" s="22">
        <v>943835189</v>
      </c>
      <c r="D46" s="11">
        <v>0.17901583971533999</v>
      </c>
      <c r="E46" s="24">
        <v>1995728549</v>
      </c>
      <c r="F46" s="24">
        <v>2939563738</v>
      </c>
      <c r="G46" s="11">
        <v>0.55754275437894796</v>
      </c>
      <c r="H46" s="23">
        <v>2960702083</v>
      </c>
      <c r="I46" s="11">
        <v>0.56155203335526704</v>
      </c>
      <c r="J46" s="24">
        <v>58168539</v>
      </c>
      <c r="K46" s="11">
        <v>1.10327417068782E-2</v>
      </c>
      <c r="L46" s="24">
        <v>66504413</v>
      </c>
      <c r="M46" s="11">
        <v>1.261379473527E-2</v>
      </c>
      <c r="N46" s="4">
        <v>20</v>
      </c>
    </row>
    <row r="47" spans="1:14" s="17" customFormat="1" x14ac:dyDescent="0.2">
      <c r="A47" s="35">
        <v>43922</v>
      </c>
      <c r="B47" s="24">
        <v>6985834070</v>
      </c>
      <c r="C47" s="22">
        <v>1325762778</v>
      </c>
      <c r="D47" s="11">
        <v>0.18977873861810701</v>
      </c>
      <c r="E47" s="24">
        <v>2835704886</v>
      </c>
      <c r="F47" s="24">
        <v>4161467664</v>
      </c>
      <c r="G47" s="11">
        <v>0.59570090304191803</v>
      </c>
      <c r="H47" s="23">
        <v>4190052809</v>
      </c>
      <c r="I47" s="11">
        <v>0.59979277592546698</v>
      </c>
      <c r="J47" s="24">
        <v>63531165</v>
      </c>
      <c r="K47" s="11">
        <v>9.0942848575273991E-3</v>
      </c>
      <c r="L47" s="24">
        <v>101744124</v>
      </c>
      <c r="M47" s="11">
        <v>1.45643487922123E-2</v>
      </c>
      <c r="N47" s="4">
        <v>21</v>
      </c>
    </row>
    <row r="48" spans="1:14" s="17" customFormat="1" x14ac:dyDescent="0.2">
      <c r="A48" s="35">
        <v>43891</v>
      </c>
      <c r="B48" s="24">
        <v>11248237501</v>
      </c>
      <c r="C48" s="22">
        <v>2520832408</v>
      </c>
      <c r="D48" s="11">
        <v>0.224109102</v>
      </c>
      <c r="E48" s="24">
        <v>4133809533</v>
      </c>
      <c r="F48" s="24">
        <v>6654641941</v>
      </c>
      <c r="G48" s="11">
        <v>0.59161641499999995</v>
      </c>
      <c r="H48" s="23">
        <v>6722086852</v>
      </c>
      <c r="I48" s="11">
        <v>0.59761245699999999</v>
      </c>
      <c r="J48" s="24">
        <v>108594396</v>
      </c>
      <c r="K48" s="11">
        <v>9.6543480000000001E-3</v>
      </c>
      <c r="L48" s="24">
        <v>108259554</v>
      </c>
      <c r="M48" s="11">
        <v>9.6245789999999994E-3</v>
      </c>
      <c r="N48" s="4">
        <v>22</v>
      </c>
    </row>
    <row r="49" spans="1:14" s="17" customFormat="1" x14ac:dyDescent="0.2">
      <c r="A49" s="35">
        <v>43862</v>
      </c>
      <c r="B49" s="24">
        <v>4637861110</v>
      </c>
      <c r="C49" s="22">
        <v>959532956</v>
      </c>
      <c r="D49" s="11">
        <v>0.20689126587492801</v>
      </c>
      <c r="E49" s="24">
        <v>1642535631</v>
      </c>
      <c r="F49" s="24">
        <v>2602068587</v>
      </c>
      <c r="G49" s="11">
        <v>0.56104926932579102</v>
      </c>
      <c r="H49" s="23">
        <v>2628787233</v>
      </c>
      <c r="I49" s="11">
        <v>0.56681025383271999</v>
      </c>
      <c r="J49" s="24">
        <v>53412471</v>
      </c>
      <c r="K49" s="11">
        <v>1.1516617193394099E-2</v>
      </c>
      <c r="L49" s="24">
        <v>56392826</v>
      </c>
      <c r="M49" s="11">
        <v>1.21592313056568E-2</v>
      </c>
      <c r="N49" s="4">
        <v>19</v>
      </c>
    </row>
    <row r="50" spans="1:14" s="17" customFormat="1" x14ac:dyDescent="0.2">
      <c r="A50" s="35">
        <v>43831</v>
      </c>
      <c r="B50" s="24">
        <v>3596968920</v>
      </c>
      <c r="C50" s="22">
        <v>622881575</v>
      </c>
      <c r="D50" s="11">
        <v>0.17316846179477099</v>
      </c>
      <c r="E50" s="24">
        <v>1519556559</v>
      </c>
      <c r="F50" s="24">
        <v>2142438134</v>
      </c>
      <c r="G50" s="11">
        <v>0.59562319876814496</v>
      </c>
      <c r="H50" s="23">
        <v>2160218701</v>
      </c>
      <c r="I50" s="11">
        <v>0.60056640717373799</v>
      </c>
      <c r="J50" s="24">
        <v>54201754</v>
      </c>
      <c r="K50" s="11">
        <v>1.50687301462699E-2</v>
      </c>
      <c r="L50" s="24">
        <v>38235728</v>
      </c>
      <c r="M50" s="11">
        <v>1.0629985649139299E-2</v>
      </c>
      <c r="N50" s="4">
        <v>21</v>
      </c>
    </row>
    <row r="51" spans="1:14" s="17" customFormat="1" x14ac:dyDescent="0.2">
      <c r="A51" s="35">
        <v>43800</v>
      </c>
      <c r="B51" s="24">
        <v>2525254331</v>
      </c>
      <c r="C51" s="22">
        <v>478643818</v>
      </c>
      <c r="D51" s="11">
        <v>0.18954281639048101</v>
      </c>
      <c r="E51" s="24">
        <v>990652275</v>
      </c>
      <c r="F51" s="24">
        <v>1469296093</v>
      </c>
      <c r="G51" s="11">
        <v>0.58184083676758203</v>
      </c>
      <c r="H51" s="23">
        <v>1480047497</v>
      </c>
      <c r="I51" s="11">
        <v>0.58609838970710804</v>
      </c>
      <c r="J51" s="24">
        <v>48478218</v>
      </c>
      <c r="K51" s="11">
        <v>1.91973606004282E-2</v>
      </c>
      <c r="L51" s="24">
        <v>32576899</v>
      </c>
      <c r="M51" s="11">
        <v>1.2900442779203001E-2</v>
      </c>
      <c r="N51" s="4">
        <v>21</v>
      </c>
    </row>
    <row r="52" spans="1:14" s="17" customFormat="1" x14ac:dyDescent="0.2">
      <c r="A52" s="35">
        <v>43770</v>
      </c>
      <c r="B52" s="24">
        <v>2191304875</v>
      </c>
      <c r="C52" s="22">
        <v>411251657</v>
      </c>
      <c r="D52" s="11">
        <v>0.18767432213192201</v>
      </c>
      <c r="E52" s="24">
        <v>853212056</v>
      </c>
      <c r="F52" s="24">
        <v>1264463713</v>
      </c>
      <c r="G52" s="11">
        <v>0.57703687306404605</v>
      </c>
      <c r="H52" s="23">
        <v>1276096813</v>
      </c>
      <c r="I52" s="11">
        <v>0.58234562773927101</v>
      </c>
      <c r="J52" s="24">
        <v>36471456</v>
      </c>
      <c r="K52" s="11">
        <v>1.66437159959314E-2</v>
      </c>
      <c r="L52" s="24">
        <v>28493871</v>
      </c>
      <c r="M52" s="11">
        <v>1.30031522884281E-2</v>
      </c>
      <c r="N52" s="4">
        <v>20</v>
      </c>
    </row>
    <row r="53" spans="1:14" s="17" customFormat="1" x14ac:dyDescent="0.2">
      <c r="A53" s="35">
        <v>43739</v>
      </c>
      <c r="B53" s="24">
        <v>3034616660</v>
      </c>
      <c r="C53" s="22">
        <v>617033967</v>
      </c>
      <c r="D53" s="11">
        <v>0.20333176678730799</v>
      </c>
      <c r="E53" s="24">
        <v>1052050718</v>
      </c>
      <c r="F53" s="24">
        <v>1669084685</v>
      </c>
      <c r="G53" s="11">
        <v>0.550015000906243</v>
      </c>
      <c r="H53" s="23">
        <v>1686022329</v>
      </c>
      <c r="I53" s="11">
        <v>0.555596478205587</v>
      </c>
      <c r="J53" s="24">
        <v>63045272</v>
      </c>
      <c r="K53" s="11">
        <v>2.0775366072102199E-2</v>
      </c>
      <c r="L53" s="24">
        <v>47260021</v>
      </c>
      <c r="M53" s="11">
        <v>1.55736378907246E-2</v>
      </c>
      <c r="N53" s="4">
        <v>23</v>
      </c>
    </row>
    <row r="54" spans="1:14" s="17" customFormat="1" x14ac:dyDescent="0.2">
      <c r="A54" s="35">
        <v>43709</v>
      </c>
      <c r="B54" s="24">
        <v>2881037788</v>
      </c>
      <c r="C54" s="22">
        <v>573624412</v>
      </c>
      <c r="D54" s="11">
        <v>0.19910339752891801</v>
      </c>
      <c r="E54" s="24">
        <v>1095663361</v>
      </c>
      <c r="F54" s="24">
        <v>1669287773</v>
      </c>
      <c r="G54" s="11">
        <v>0.579405025492154</v>
      </c>
      <c r="H54" s="23">
        <v>1685974787</v>
      </c>
      <c r="I54" s="11">
        <v>0.58519704046311505</v>
      </c>
      <c r="J54" s="24">
        <v>57622034</v>
      </c>
      <c r="K54" s="11">
        <v>2.0000443673458702E-2</v>
      </c>
      <c r="L54" s="24">
        <v>47976277</v>
      </c>
      <c r="M54" s="11">
        <v>1.6652428926767E-2</v>
      </c>
      <c r="N54" s="4">
        <v>20</v>
      </c>
    </row>
    <row r="55" spans="1:14" s="17" customFormat="1" x14ac:dyDescent="0.2">
      <c r="A55" s="35">
        <v>43678</v>
      </c>
      <c r="B55" s="24">
        <v>3893410561</v>
      </c>
      <c r="C55" s="22">
        <v>830304374</v>
      </c>
      <c r="D55" s="11">
        <v>0.21325887958416101</v>
      </c>
      <c r="E55" s="24">
        <v>1320838142</v>
      </c>
      <c r="F55" s="24">
        <v>2151142516</v>
      </c>
      <c r="G55" s="11">
        <v>0.55250852236027503</v>
      </c>
      <c r="H55" s="23">
        <v>2175198864</v>
      </c>
      <c r="I55" s="11">
        <v>0.55868725630654104</v>
      </c>
      <c r="J55" s="24">
        <v>70270272</v>
      </c>
      <c r="K55" s="11">
        <v>1.80485132248554E-2</v>
      </c>
      <c r="L55" s="24">
        <v>66596703</v>
      </c>
      <c r="M55" s="11">
        <v>1.71049782591885E-2</v>
      </c>
      <c r="N55" s="4">
        <v>22</v>
      </c>
    </row>
    <row r="56" spans="1:14" s="17" customFormat="1" x14ac:dyDescent="0.2">
      <c r="A56" s="35">
        <v>43647</v>
      </c>
      <c r="B56" s="24">
        <v>2583549987</v>
      </c>
      <c r="C56" s="22">
        <v>529649972</v>
      </c>
      <c r="D56" s="11">
        <v>0.20500860237468299</v>
      </c>
      <c r="E56" s="24">
        <v>994306329</v>
      </c>
      <c r="F56" s="24">
        <v>1523956301</v>
      </c>
      <c r="G56" s="11">
        <v>0.58986909820529798</v>
      </c>
      <c r="H56" s="23">
        <v>1541774340</v>
      </c>
      <c r="I56" s="11">
        <v>0.59676582522418997</v>
      </c>
      <c r="J56" s="24">
        <v>46249194</v>
      </c>
      <c r="K56" s="11">
        <v>1.79014124877468E-2</v>
      </c>
      <c r="L56" s="24">
        <v>42512350</v>
      </c>
      <c r="M56" s="11">
        <v>1.6455013533283699E-2</v>
      </c>
      <c r="N56" s="4">
        <v>22</v>
      </c>
    </row>
    <row r="57" spans="1:14" s="17" customFormat="1" x14ac:dyDescent="0.2">
      <c r="A57" s="35">
        <v>43617</v>
      </c>
      <c r="B57" s="24">
        <v>2935287482</v>
      </c>
      <c r="C57" s="22">
        <v>593959963</v>
      </c>
      <c r="D57" s="11">
        <v>0.20235154704345901</v>
      </c>
      <c r="E57" s="24">
        <v>1200048605</v>
      </c>
      <c r="F57" s="24">
        <v>1794008568</v>
      </c>
      <c r="G57" s="11">
        <v>0.61118666536118205</v>
      </c>
      <c r="H57" s="23">
        <v>1816873156</v>
      </c>
      <c r="I57" s="11">
        <v>0.61897622196857105</v>
      </c>
      <c r="J57" s="24">
        <v>41049183</v>
      </c>
      <c r="K57" s="11">
        <v>1.3984723217649001E-2</v>
      </c>
      <c r="L57" s="24">
        <v>46699244</v>
      </c>
      <c r="M57" s="11">
        <v>1.59095980500625E-2</v>
      </c>
      <c r="N57" s="4">
        <v>20</v>
      </c>
    </row>
    <row r="58" spans="1:14" s="17" customFormat="1" x14ac:dyDescent="0.2">
      <c r="A58" s="35">
        <v>43586</v>
      </c>
      <c r="B58" s="24">
        <v>3835477589</v>
      </c>
      <c r="C58" s="22">
        <v>802235327</v>
      </c>
      <c r="D58" s="11">
        <v>0.20916178191231799</v>
      </c>
      <c r="E58" s="24">
        <v>1296955430</v>
      </c>
      <c r="F58" s="24">
        <v>2099190757</v>
      </c>
      <c r="G58" s="11">
        <v>0.54730883137484598</v>
      </c>
      <c r="H58" s="23">
        <v>2126214697</v>
      </c>
      <c r="I58" s="11">
        <v>0.55435461364652505</v>
      </c>
      <c r="J58" s="24">
        <v>53584200</v>
      </c>
      <c r="K58" s="11">
        <v>1.39706721670536E-2</v>
      </c>
      <c r="L58" s="24">
        <v>68486264</v>
      </c>
      <c r="M58" s="11">
        <v>1.7855993787166399E-2</v>
      </c>
      <c r="N58" s="4">
        <v>22</v>
      </c>
    </row>
    <row r="59" spans="1:14" s="17" customFormat="1" x14ac:dyDescent="0.2">
      <c r="A59" s="35">
        <v>43556</v>
      </c>
      <c r="B59" s="24">
        <v>2773086715</v>
      </c>
      <c r="C59" s="22">
        <v>495037855</v>
      </c>
      <c r="D59" s="11">
        <v>0.1785151009964</v>
      </c>
      <c r="E59" s="24">
        <v>1060567361</v>
      </c>
      <c r="F59" s="24">
        <v>1555605216</v>
      </c>
      <c r="G59" s="11">
        <v>0.56096522607299704</v>
      </c>
      <c r="H59" s="23">
        <v>1572245861</v>
      </c>
      <c r="I59" s="11">
        <v>0.56696599226252498</v>
      </c>
      <c r="J59" s="24">
        <v>50879993</v>
      </c>
      <c r="K59" s="11">
        <v>1.8347782896504201E-2</v>
      </c>
      <c r="L59" s="24">
        <v>46044989</v>
      </c>
      <c r="M59" s="11">
        <v>1.6604236986509101E-2</v>
      </c>
      <c r="N59" s="4">
        <v>21</v>
      </c>
    </row>
    <row r="60" spans="1:14" s="17" customFormat="1" x14ac:dyDescent="0.2">
      <c r="A60" s="35">
        <v>43525</v>
      </c>
      <c r="B60" s="24">
        <v>3620752577</v>
      </c>
      <c r="C60" s="22">
        <v>678189326</v>
      </c>
      <c r="D60" s="11">
        <v>0.187306177811774</v>
      </c>
      <c r="E60" s="24">
        <v>1240170219</v>
      </c>
      <c r="F60" s="24">
        <v>1918359545</v>
      </c>
      <c r="G60" s="11">
        <v>0.529823428749575</v>
      </c>
      <c r="H60" s="23">
        <v>1935336124</v>
      </c>
      <c r="I60" s="11">
        <v>0.53451211670573096</v>
      </c>
      <c r="J60" s="24">
        <v>69259406</v>
      </c>
      <c r="K60" s="11">
        <v>1.9128455901669301E-2</v>
      </c>
      <c r="L60" s="24">
        <v>64662731</v>
      </c>
      <c r="M60" s="11">
        <v>1.7858920107039399E-2</v>
      </c>
      <c r="N60" s="4">
        <v>21</v>
      </c>
    </row>
    <row r="61" spans="1:14" s="17" customFormat="1" x14ac:dyDescent="0.2">
      <c r="A61" s="35">
        <v>43497</v>
      </c>
      <c r="B61" s="24">
        <v>2877735827</v>
      </c>
      <c r="C61" s="22">
        <v>516124598</v>
      </c>
      <c r="D61" s="11">
        <v>0.17935093039379299</v>
      </c>
      <c r="E61" s="24">
        <v>1148150252</v>
      </c>
      <c r="F61" s="24">
        <v>1664274850</v>
      </c>
      <c r="G61" s="11">
        <v>0.57832787651498396</v>
      </c>
      <c r="H61" s="23">
        <v>1679662895</v>
      </c>
      <c r="I61" s="11">
        <v>0.58367515156908101</v>
      </c>
      <c r="J61" s="24">
        <v>47251033</v>
      </c>
      <c r="K61" s="11">
        <v>1.6419517231801802E-2</v>
      </c>
      <c r="L61" s="24">
        <v>42754777</v>
      </c>
      <c r="M61" s="11">
        <v>1.4857088895672299E-2</v>
      </c>
      <c r="N61" s="4">
        <v>19</v>
      </c>
    </row>
    <row r="62" spans="1:14" s="17" customFormat="1" x14ac:dyDescent="0.2">
      <c r="A62" s="35">
        <v>43466</v>
      </c>
      <c r="B62" s="24">
        <v>4384427666</v>
      </c>
      <c r="C62" s="22">
        <v>833527386</v>
      </c>
      <c r="D62" s="11">
        <v>0.19011087637818</v>
      </c>
      <c r="E62" s="24">
        <v>1729606207</v>
      </c>
      <c r="F62" s="24">
        <v>2563133593</v>
      </c>
      <c r="G62" s="11">
        <v>0.58459935669058405</v>
      </c>
      <c r="H62" s="23">
        <v>2587910992</v>
      </c>
      <c r="I62" s="11">
        <v>0.59025058437353595</v>
      </c>
      <c r="J62" s="24">
        <v>67181206</v>
      </c>
      <c r="K62" s="11">
        <v>1.5322685448997401E-2</v>
      </c>
      <c r="L62" s="24">
        <v>68756105</v>
      </c>
      <c r="M62" s="11">
        <v>1.5681888318784299E-2</v>
      </c>
      <c r="N62" s="4">
        <v>21</v>
      </c>
    </row>
    <row r="63" spans="1:14" s="17" customFormat="1" x14ac:dyDescent="0.2">
      <c r="A63" s="35">
        <v>43435</v>
      </c>
      <c r="B63" s="24">
        <v>5522168399</v>
      </c>
      <c r="C63" s="22">
        <v>1090708504</v>
      </c>
      <c r="D63" s="11">
        <v>0.19751453146512399</v>
      </c>
      <c r="E63" s="24">
        <v>1938969195</v>
      </c>
      <c r="F63" s="24">
        <v>3029677699</v>
      </c>
      <c r="G63" s="11">
        <v>0.54863913595040703</v>
      </c>
      <c r="H63" s="23">
        <v>3069986555</v>
      </c>
      <c r="I63" s="11">
        <v>0.55593859751831198</v>
      </c>
      <c r="J63" s="24">
        <v>88437908</v>
      </c>
      <c r="K63" s="11">
        <v>1.6015069010936901E-2</v>
      </c>
      <c r="L63" s="24">
        <v>90117394</v>
      </c>
      <c r="M63" s="11">
        <v>1.6319204248881499E-2</v>
      </c>
      <c r="N63" s="4">
        <v>19</v>
      </c>
    </row>
    <row r="64" spans="1:14" s="17" customFormat="1" x14ac:dyDescent="0.2">
      <c r="A64" s="35">
        <v>43405</v>
      </c>
      <c r="B64" s="24">
        <v>3917144027</v>
      </c>
      <c r="C64" s="22">
        <v>770000648</v>
      </c>
      <c r="D64" s="11">
        <v>0.19657195208870501</v>
      </c>
      <c r="E64" s="24">
        <v>1330046255</v>
      </c>
      <c r="F64" s="24">
        <v>2100046903</v>
      </c>
      <c r="G64" s="11">
        <v>0.53611684648939295</v>
      </c>
      <c r="H64" s="23">
        <v>2132708239</v>
      </c>
      <c r="I64" s="11">
        <v>0.54445489476509401</v>
      </c>
      <c r="J64" s="24">
        <v>58909970</v>
      </c>
      <c r="K64" s="11">
        <v>1.50390104611796E-2</v>
      </c>
      <c r="L64" s="24">
        <v>67217347</v>
      </c>
      <c r="M64" s="11">
        <v>1.7159784408407201E-2</v>
      </c>
      <c r="N64" s="4">
        <v>21</v>
      </c>
    </row>
    <row r="65" spans="1:14" s="17" customFormat="1" x14ac:dyDescent="0.2">
      <c r="A65" s="35">
        <v>43374</v>
      </c>
      <c r="B65" s="24">
        <v>5394919623</v>
      </c>
      <c r="C65" s="22">
        <v>1085959406</v>
      </c>
      <c r="D65" s="11">
        <v>0.20129297225676199</v>
      </c>
      <c r="E65" s="24">
        <v>1656053052</v>
      </c>
      <c r="F65" s="24">
        <v>2742012458</v>
      </c>
      <c r="G65" s="11">
        <v>0.50825825955034798</v>
      </c>
      <c r="H65" s="23">
        <v>2792386895</v>
      </c>
      <c r="I65" s="11">
        <v>0.51759564370436595</v>
      </c>
      <c r="J65" s="24">
        <v>89522778</v>
      </c>
      <c r="K65" s="11">
        <v>1.6593903942208901E-2</v>
      </c>
      <c r="L65" s="24">
        <v>115659597</v>
      </c>
      <c r="M65" s="11">
        <v>2.1438613562825299E-2</v>
      </c>
      <c r="N65" s="4">
        <v>23</v>
      </c>
    </row>
    <row r="66" spans="1:14" s="17" customFormat="1" x14ac:dyDescent="0.2">
      <c r="A66" s="35">
        <v>43344</v>
      </c>
      <c r="B66" s="24">
        <v>2411786852</v>
      </c>
      <c r="C66" s="22">
        <v>452250746</v>
      </c>
      <c r="D66" s="11">
        <v>0.187516880119388</v>
      </c>
      <c r="E66" s="24">
        <v>906904760</v>
      </c>
      <c r="F66" s="24">
        <v>1359155506</v>
      </c>
      <c r="G66" s="11">
        <v>0.56354710818367104</v>
      </c>
      <c r="H66" s="23">
        <v>1374264970</v>
      </c>
      <c r="I66" s="11">
        <v>0.56981195036384602</v>
      </c>
      <c r="J66" s="24">
        <v>44074136</v>
      </c>
      <c r="K66" s="11">
        <v>1.8274473950071899E-2</v>
      </c>
      <c r="L66" s="24">
        <v>37334600</v>
      </c>
      <c r="M66" s="11">
        <v>1.54800578538024E-2</v>
      </c>
      <c r="N66" s="4">
        <v>19</v>
      </c>
    </row>
    <row r="67" spans="1:14" s="17" customFormat="1" x14ac:dyDescent="0.2">
      <c r="A67" s="35">
        <v>43313</v>
      </c>
      <c r="B67" s="24">
        <v>2580106152</v>
      </c>
      <c r="C67" s="22">
        <v>479425083</v>
      </c>
      <c r="D67" s="11">
        <v>0.185816030332073</v>
      </c>
      <c r="E67" s="24">
        <v>1005141171</v>
      </c>
      <c r="F67" s="24">
        <v>1484566254</v>
      </c>
      <c r="G67" s="11">
        <v>0.57538960280731899</v>
      </c>
      <c r="H67" s="23">
        <v>1499847401</v>
      </c>
      <c r="I67" s="11">
        <v>0.58131228431720705</v>
      </c>
      <c r="J67" s="24">
        <v>49628009</v>
      </c>
      <c r="K67" s="11">
        <v>1.92348709999898E-2</v>
      </c>
      <c r="L67" s="24">
        <v>38958247</v>
      </c>
      <c r="M67" s="11">
        <v>1.50994744808469E-2</v>
      </c>
      <c r="N67" s="4">
        <v>23</v>
      </c>
    </row>
    <row r="68" spans="1:14" s="17" customFormat="1" x14ac:dyDescent="0.2">
      <c r="A68" s="35">
        <v>43282</v>
      </c>
      <c r="B68" s="24">
        <v>2460301213</v>
      </c>
      <c r="C68" s="22">
        <v>458418407</v>
      </c>
      <c r="D68" s="11">
        <v>0.186326131360567</v>
      </c>
      <c r="E68" s="24">
        <v>994771303</v>
      </c>
      <c r="F68" s="24">
        <v>1453189710</v>
      </c>
      <c r="G68" s="11">
        <v>0.590655202022209</v>
      </c>
      <c r="H68" s="23">
        <v>1469758150</v>
      </c>
      <c r="I68" s="11">
        <v>0.59738951565521203</v>
      </c>
      <c r="J68" s="24">
        <v>42539544</v>
      </c>
      <c r="K68" s="11">
        <v>1.72903804522898E-2</v>
      </c>
      <c r="L68" s="24">
        <v>38302930</v>
      </c>
      <c r="M68" s="11">
        <v>1.5568390487152899E-2</v>
      </c>
      <c r="N68" s="4">
        <v>21</v>
      </c>
    </row>
    <row r="69" spans="1:14" s="17" customFormat="1" x14ac:dyDescent="0.2">
      <c r="A69" s="35">
        <v>43252</v>
      </c>
      <c r="B69" s="24">
        <v>2716138444</v>
      </c>
      <c r="C69" s="22">
        <v>488999114</v>
      </c>
      <c r="D69" s="11">
        <v>0.18003467941047299</v>
      </c>
      <c r="E69" s="24">
        <v>1147819820</v>
      </c>
      <c r="F69" s="24">
        <v>1636818934</v>
      </c>
      <c r="G69" s="11">
        <v>0.60262721055907997</v>
      </c>
      <c r="H69" s="23">
        <v>1652621591</v>
      </c>
      <c r="I69" s="11">
        <v>0.60844527076691202</v>
      </c>
      <c r="J69" s="24">
        <v>50053756</v>
      </c>
      <c r="K69" s="11">
        <v>1.84282786139159E-2</v>
      </c>
      <c r="L69" s="24">
        <v>43408534</v>
      </c>
      <c r="M69" s="11">
        <v>1.5981708920578101E-2</v>
      </c>
      <c r="N69" s="4">
        <v>21</v>
      </c>
    </row>
    <row r="70" spans="1:14" s="17" customFormat="1" x14ac:dyDescent="0.2">
      <c r="A70" s="35">
        <v>43221</v>
      </c>
      <c r="B70" s="24">
        <v>2466466177</v>
      </c>
      <c r="C70" s="22">
        <v>462143885</v>
      </c>
      <c r="D70" s="11">
        <v>0.18737085848147</v>
      </c>
      <c r="E70" s="24">
        <v>1024424856</v>
      </c>
      <c r="F70" s="24">
        <v>1486568741</v>
      </c>
      <c r="G70" s="11">
        <v>0.60271199129441799</v>
      </c>
      <c r="H70" s="23">
        <v>1501411219</v>
      </c>
      <c r="I70" s="11">
        <v>0.60872970122225201</v>
      </c>
      <c r="J70" s="24">
        <v>46610593</v>
      </c>
      <c r="K70" s="11">
        <v>1.88977223505628E-2</v>
      </c>
      <c r="L70" s="24">
        <v>47766330</v>
      </c>
      <c r="M70" s="11">
        <v>1.93663024635914E-2</v>
      </c>
      <c r="N70" s="4">
        <v>22</v>
      </c>
    </row>
    <row r="71" spans="1:14" s="17" customFormat="1" x14ac:dyDescent="0.2">
      <c r="A71" s="35">
        <v>43191</v>
      </c>
      <c r="B71" s="24">
        <v>2728523889</v>
      </c>
      <c r="C71" s="22">
        <v>530782807</v>
      </c>
      <c r="D71" s="11">
        <v>0.19453111960640801</v>
      </c>
      <c r="E71" s="24">
        <v>1103167595</v>
      </c>
      <c r="F71" s="24">
        <v>1633950402</v>
      </c>
      <c r="G71" s="11">
        <v>0.59884042378637203</v>
      </c>
      <c r="H71" s="23">
        <v>1653170765</v>
      </c>
      <c r="I71" s="11">
        <v>0.60588465861146801</v>
      </c>
      <c r="J71" s="24">
        <v>48901025</v>
      </c>
      <c r="K71" s="11">
        <v>1.7922153878565501E-2</v>
      </c>
      <c r="L71" s="24">
        <v>67083804</v>
      </c>
      <c r="M71" s="11">
        <v>2.4586115690776001E-2</v>
      </c>
      <c r="N71" s="4">
        <v>21</v>
      </c>
    </row>
    <row r="72" spans="1:14" s="17" customFormat="1" x14ac:dyDescent="0.2">
      <c r="A72" s="35">
        <v>43160</v>
      </c>
      <c r="B72" s="24">
        <v>2864567574</v>
      </c>
      <c r="C72" s="22">
        <v>523173010</v>
      </c>
      <c r="D72" s="11">
        <v>0.18263594643342801</v>
      </c>
      <c r="E72" s="24">
        <v>1159967267</v>
      </c>
      <c r="F72" s="24">
        <v>1683140277</v>
      </c>
      <c r="G72" s="11">
        <v>0.58757220191866899</v>
      </c>
      <c r="H72" s="23">
        <v>1705911344</v>
      </c>
      <c r="I72" s="11">
        <v>0.59552141813080495</v>
      </c>
      <c r="J72" s="24">
        <v>57205078</v>
      </c>
      <c r="K72" s="11">
        <v>1.9969882546747E-2</v>
      </c>
      <c r="L72" s="24">
        <v>72542549</v>
      </c>
      <c r="M72" s="11">
        <v>2.5324083697108798E-2</v>
      </c>
      <c r="N72" s="4">
        <v>21</v>
      </c>
    </row>
    <row r="73" spans="1:14" s="17" customFormat="1" x14ac:dyDescent="0.2">
      <c r="A73" s="35">
        <v>43132</v>
      </c>
      <c r="B73" s="24">
        <v>3320018457</v>
      </c>
      <c r="C73" s="22">
        <v>664686778</v>
      </c>
      <c r="D73" s="11">
        <v>0.200205747832082</v>
      </c>
      <c r="E73" s="24">
        <v>1302296563</v>
      </c>
      <c r="F73" s="24">
        <v>1966983341</v>
      </c>
      <c r="G73" s="11">
        <v>0.592461568053265</v>
      </c>
      <c r="H73" s="23">
        <v>1989389232</v>
      </c>
      <c r="I73" s="11">
        <v>0.59921029288422401</v>
      </c>
      <c r="J73" s="24">
        <v>68573173</v>
      </c>
      <c r="K73" s="11">
        <v>2.0654455355637799E-2</v>
      </c>
      <c r="L73" s="24">
        <v>78806958</v>
      </c>
      <c r="M73" s="11">
        <v>2.3736903580714001E-2</v>
      </c>
      <c r="N73" s="4">
        <v>19</v>
      </c>
    </row>
    <row r="74" spans="1:14" s="17" customFormat="1" x14ac:dyDescent="0.2">
      <c r="A74" s="35">
        <v>43101</v>
      </c>
      <c r="B74" s="24">
        <v>2498033201</v>
      </c>
      <c r="C74" s="22">
        <v>454310008</v>
      </c>
      <c r="D74" s="11">
        <v>0.181867081597688</v>
      </c>
      <c r="E74" s="24">
        <v>1144507495</v>
      </c>
      <c r="F74" s="24">
        <v>1598817503</v>
      </c>
      <c r="G74" s="11">
        <v>0.64003052575921304</v>
      </c>
      <c r="H74" s="23">
        <v>1611898078</v>
      </c>
      <c r="I74" s="11">
        <v>0.64526687529802795</v>
      </c>
      <c r="J74" s="24">
        <v>57227005</v>
      </c>
      <c r="K74" s="11">
        <v>2.2908824821500001E-2</v>
      </c>
      <c r="L74" s="24">
        <v>34318357</v>
      </c>
      <c r="M74" s="11">
        <v>1.37381508725592E-2</v>
      </c>
      <c r="N74" s="4">
        <v>21</v>
      </c>
    </row>
    <row r="75" spans="1:14" s="17" customFormat="1" x14ac:dyDescent="0.2">
      <c r="A75" s="35">
        <v>43070</v>
      </c>
      <c r="B75" s="24">
        <v>1882963141</v>
      </c>
      <c r="C75" s="22">
        <v>348301381</v>
      </c>
      <c r="D75" s="11">
        <v>0.18497514551189001</v>
      </c>
      <c r="E75" s="24">
        <v>831165100</v>
      </c>
      <c r="F75" s="24">
        <v>1179466481</v>
      </c>
      <c r="G75" s="11">
        <v>0.62638851250885996</v>
      </c>
      <c r="H75" s="23">
        <v>1188958430</v>
      </c>
      <c r="I75" s="11">
        <v>0.631429476292654</v>
      </c>
      <c r="J75" s="24">
        <v>45160322</v>
      </c>
      <c r="K75" s="11">
        <v>2.3983646316101701E-2</v>
      </c>
      <c r="L75" s="24">
        <v>26453915</v>
      </c>
      <c r="M75" s="11">
        <v>1.4049088069748901E-2</v>
      </c>
      <c r="N75" s="4">
        <v>20</v>
      </c>
    </row>
    <row r="76" spans="1:14" s="17" customFormat="1" x14ac:dyDescent="0.2">
      <c r="A76" s="35">
        <v>43040</v>
      </c>
      <c r="B76" s="24">
        <v>1787218929</v>
      </c>
      <c r="C76" s="22">
        <v>309670217</v>
      </c>
      <c r="D76" s="11">
        <v>0.17326932474538501</v>
      </c>
      <c r="E76" s="24">
        <v>799346384</v>
      </c>
      <c r="F76" s="24">
        <v>1109016601</v>
      </c>
      <c r="G76" s="11">
        <v>0.62052644083202901</v>
      </c>
      <c r="H76" s="23">
        <v>1118439537</v>
      </c>
      <c r="I76" s="11">
        <v>0.62579884246514705</v>
      </c>
      <c r="J76" s="24">
        <v>41335343</v>
      </c>
      <c r="K76" s="11">
        <v>2.3128304165359499E-2</v>
      </c>
      <c r="L76" s="24">
        <v>22190538</v>
      </c>
      <c r="M76" s="11">
        <v>1.24162393537406E-2</v>
      </c>
      <c r="N76" s="4">
        <v>21</v>
      </c>
    </row>
    <row r="77" spans="1:14" s="17" customFormat="1" x14ac:dyDescent="0.2">
      <c r="A77" s="35">
        <v>43009</v>
      </c>
      <c r="B77" s="24">
        <v>1727668363</v>
      </c>
      <c r="C77" s="22">
        <v>307552770</v>
      </c>
      <c r="D77" s="11">
        <v>0.17801609185338799</v>
      </c>
      <c r="E77" s="24">
        <v>753098821</v>
      </c>
      <c r="F77" s="24">
        <v>1060651591</v>
      </c>
      <c r="G77" s="11">
        <v>0.61392082746612198</v>
      </c>
      <c r="H77" s="23">
        <v>1071116706</v>
      </c>
      <c r="I77" s="11">
        <v>0.61997819080281402</v>
      </c>
      <c r="J77" s="24">
        <v>41346972</v>
      </c>
      <c r="K77" s="11">
        <v>2.39322388980969E-2</v>
      </c>
      <c r="L77" s="24">
        <v>20625631</v>
      </c>
      <c r="M77" s="11">
        <v>1.19384202672929E-2</v>
      </c>
      <c r="N77" s="4">
        <v>22</v>
      </c>
    </row>
    <row r="78" spans="1:14" s="17" customFormat="1" x14ac:dyDescent="0.2">
      <c r="A78" s="35">
        <v>42979</v>
      </c>
      <c r="B78" s="24">
        <v>1759708163</v>
      </c>
      <c r="C78" s="22">
        <v>315202630</v>
      </c>
      <c r="D78" s="11">
        <v>0.179122104805511</v>
      </c>
      <c r="E78" s="24">
        <v>740709639</v>
      </c>
      <c r="F78" s="24">
        <v>1055912269</v>
      </c>
      <c r="G78" s="11">
        <v>0.60004965096022</v>
      </c>
      <c r="H78" s="23">
        <v>1066860642</v>
      </c>
      <c r="I78" s="11">
        <v>0.60627134909756097</v>
      </c>
      <c r="J78" s="24">
        <v>37671252</v>
      </c>
      <c r="K78" s="11">
        <v>2.1407670199004501E-2</v>
      </c>
      <c r="L78" s="24">
        <v>22899097</v>
      </c>
      <c r="M78" s="11">
        <v>1.3013008339383399E-2</v>
      </c>
      <c r="N78" s="4">
        <v>20</v>
      </c>
    </row>
    <row r="79" spans="1:14" s="17" customFormat="1" x14ac:dyDescent="0.2">
      <c r="A79" s="35">
        <v>42948</v>
      </c>
      <c r="B79" s="24">
        <v>1975652214</v>
      </c>
      <c r="C79" s="22">
        <v>365659328</v>
      </c>
      <c r="D79" s="11">
        <v>0.18508284272345099</v>
      </c>
      <c r="E79" s="24">
        <v>802947630</v>
      </c>
      <c r="F79" s="24">
        <v>1168606958</v>
      </c>
      <c r="G79" s="11">
        <v>0.59150439015477496</v>
      </c>
      <c r="H79" s="23">
        <v>1180422817</v>
      </c>
      <c r="I79" s="11">
        <v>0.59748512852373903</v>
      </c>
      <c r="J79" s="24">
        <v>42362307</v>
      </c>
      <c r="K79" s="11">
        <v>2.1442188407357E-2</v>
      </c>
      <c r="L79" s="24">
        <v>30517138</v>
      </c>
      <c r="M79" s="11">
        <v>1.54466144312989E-2</v>
      </c>
      <c r="N79" s="4">
        <v>23</v>
      </c>
    </row>
    <row r="80" spans="1:14" s="17" customFormat="1" x14ac:dyDescent="0.2">
      <c r="A80" s="35">
        <v>42917</v>
      </c>
      <c r="B80" s="24">
        <v>1549918686</v>
      </c>
      <c r="C80" s="22">
        <v>297379843</v>
      </c>
      <c r="D80" s="11">
        <v>0.19186802874638001</v>
      </c>
      <c r="E80" s="24">
        <v>650035989</v>
      </c>
      <c r="F80" s="24">
        <v>947415832</v>
      </c>
      <c r="G80" s="11">
        <v>0.61126808816343303</v>
      </c>
      <c r="H80" s="23">
        <v>957893501</v>
      </c>
      <c r="I80" s="11">
        <v>0.61802822925640899</v>
      </c>
      <c r="J80" s="24">
        <v>33599521</v>
      </c>
      <c r="K80" s="11">
        <v>2.1678247577434501E-2</v>
      </c>
      <c r="L80" s="24">
        <v>27807876</v>
      </c>
      <c r="M80" s="11">
        <v>1.7941506384290401E-2</v>
      </c>
      <c r="N80" s="4">
        <v>20</v>
      </c>
    </row>
    <row r="81" spans="1:15" s="17" customFormat="1" x14ac:dyDescent="0.2">
      <c r="A81" s="35">
        <v>42887</v>
      </c>
      <c r="B81" s="24">
        <v>2049598923</v>
      </c>
      <c r="C81" s="22">
        <v>386556764</v>
      </c>
      <c r="D81" s="11">
        <v>0.18860117443572599</v>
      </c>
      <c r="E81" s="24">
        <v>795603129</v>
      </c>
      <c r="F81" s="24">
        <v>1182159893</v>
      </c>
      <c r="G81" s="11">
        <v>0.57677620715650602</v>
      </c>
      <c r="H81" s="23">
        <v>1196979135</v>
      </c>
      <c r="I81" s="11">
        <v>0.58400652028445699</v>
      </c>
      <c r="J81" s="24">
        <v>49028617</v>
      </c>
      <c r="K81" s="11">
        <v>2.3921078631441099E-2</v>
      </c>
      <c r="L81" s="24">
        <v>46519961</v>
      </c>
      <c r="M81" s="11">
        <v>2.2697104530045701E-2</v>
      </c>
      <c r="N81" s="4">
        <v>22</v>
      </c>
    </row>
    <row r="82" spans="1:15" s="17" customFormat="1" x14ac:dyDescent="0.2">
      <c r="A82" s="35">
        <v>42856</v>
      </c>
      <c r="B82" s="24">
        <v>1363020026</v>
      </c>
      <c r="C82" s="22">
        <v>258443007</v>
      </c>
      <c r="D82" s="11">
        <v>0.18961057216337601</v>
      </c>
      <c r="E82" s="24">
        <v>554028803</v>
      </c>
      <c r="F82" s="24">
        <v>812471810</v>
      </c>
      <c r="G82" s="11">
        <v>0.59608207840080596</v>
      </c>
      <c r="H82" s="23">
        <v>820952675</v>
      </c>
      <c r="I82" s="11">
        <v>0.60230419167737204</v>
      </c>
      <c r="J82" s="24">
        <v>37020857</v>
      </c>
      <c r="K82" s="11">
        <v>2.7160904677713101E-2</v>
      </c>
      <c r="L82" s="24">
        <v>27887464</v>
      </c>
      <c r="M82" s="11">
        <v>2.0460054487856798E-2</v>
      </c>
      <c r="N82" s="4">
        <v>22</v>
      </c>
    </row>
    <row r="83" spans="1:15" s="17" customFormat="1" x14ac:dyDescent="0.2">
      <c r="A83" s="35">
        <v>42826</v>
      </c>
      <c r="B83" s="24">
        <v>1143382144</v>
      </c>
      <c r="C83" s="22">
        <v>204595000</v>
      </c>
      <c r="D83" s="11">
        <v>0.17893842498208501</v>
      </c>
      <c r="E83" s="24">
        <v>468601647</v>
      </c>
      <c r="F83" s="24">
        <v>673196647</v>
      </c>
      <c r="G83" s="11">
        <v>0.58877659628730405</v>
      </c>
      <c r="H83" s="23">
        <v>680193769</v>
      </c>
      <c r="I83" s="11">
        <v>0.59489626680753904</v>
      </c>
      <c r="J83" s="24">
        <v>32226402</v>
      </c>
      <c r="K83" s="11">
        <v>2.8185154166619601E-2</v>
      </c>
      <c r="L83" s="24">
        <v>26496541</v>
      </c>
      <c r="M83" s="11">
        <v>2.3173827874646301E-2</v>
      </c>
      <c r="N83" s="4">
        <v>19</v>
      </c>
    </row>
    <row r="84" spans="1:15" s="17" customFormat="1" x14ac:dyDescent="0.2">
      <c r="A84" s="35">
        <v>42795</v>
      </c>
      <c r="B84" s="24">
        <v>1384522410</v>
      </c>
      <c r="C84" s="22">
        <v>246485383</v>
      </c>
      <c r="D84" s="11">
        <v>0.17802917541797</v>
      </c>
      <c r="E84" s="24">
        <v>575270956</v>
      </c>
      <c r="F84" s="24">
        <v>821756339</v>
      </c>
      <c r="G84" s="11">
        <v>0.59353054386458104</v>
      </c>
      <c r="H84" s="23">
        <v>832175383</v>
      </c>
      <c r="I84" s="11">
        <v>0.60105591429177396</v>
      </c>
      <c r="J84" s="24">
        <v>38183405</v>
      </c>
      <c r="K84" s="11">
        <v>2.75787554785769E-2</v>
      </c>
      <c r="L84" s="24">
        <v>30875098</v>
      </c>
      <c r="M84" s="11">
        <v>2.2300179308762502E-2</v>
      </c>
      <c r="N84" s="4">
        <v>23</v>
      </c>
    </row>
    <row r="85" spans="1:15" s="17" customFormat="1" x14ac:dyDescent="0.2">
      <c r="A85" s="35">
        <v>42767</v>
      </c>
      <c r="B85" s="24">
        <v>1119012256</v>
      </c>
      <c r="C85" s="22">
        <v>193190966</v>
      </c>
      <c r="D85" s="11">
        <v>0.17264419130723099</v>
      </c>
      <c r="E85" s="24">
        <v>471244329</v>
      </c>
      <c r="F85" s="24">
        <v>664435295</v>
      </c>
      <c r="G85" s="11">
        <v>0.59376945287005001</v>
      </c>
      <c r="H85" s="23">
        <v>674718947</v>
      </c>
      <c r="I85" s="11">
        <v>0.60295938974952601</v>
      </c>
      <c r="J85" s="24">
        <v>29282421</v>
      </c>
      <c r="K85" s="11">
        <v>2.6168096768370001E-2</v>
      </c>
      <c r="L85" s="24">
        <v>21468091</v>
      </c>
      <c r="M85" s="11">
        <v>1.9184857793014199E-2</v>
      </c>
      <c r="N85" s="4">
        <v>19</v>
      </c>
    </row>
    <row r="86" spans="1:15" s="17" customFormat="1" x14ac:dyDescent="0.2">
      <c r="A86" s="35">
        <v>42736</v>
      </c>
      <c r="B86" s="24">
        <v>1330005408</v>
      </c>
      <c r="C86" s="22">
        <v>221406346</v>
      </c>
      <c r="D86" s="11">
        <v>0.16647025994649201</v>
      </c>
      <c r="E86" s="24">
        <v>563483778</v>
      </c>
      <c r="F86" s="24">
        <v>784890124</v>
      </c>
      <c r="G86" s="11">
        <v>0.59014055076684302</v>
      </c>
      <c r="H86" s="23">
        <v>796744580</v>
      </c>
      <c r="I86" s="11">
        <v>0.59905363933678102</v>
      </c>
      <c r="J86" s="24">
        <v>33442457</v>
      </c>
      <c r="K86" s="11">
        <v>2.5144602269166101E-2</v>
      </c>
      <c r="L86" s="24">
        <v>21148079</v>
      </c>
      <c r="M86" s="11">
        <v>1.59007466231295E-2</v>
      </c>
      <c r="N86" s="4">
        <v>20</v>
      </c>
    </row>
    <row r="87" spans="1:15" s="17" customFormat="1" x14ac:dyDescent="0.2">
      <c r="A87" s="35">
        <v>42705</v>
      </c>
      <c r="B87" s="24">
        <v>1579517346</v>
      </c>
      <c r="C87" s="22">
        <v>246555558</v>
      </c>
      <c r="D87" s="11">
        <v>0.15609550513920101</v>
      </c>
      <c r="E87" s="24">
        <v>662954336</v>
      </c>
      <c r="F87" s="24">
        <v>909509894</v>
      </c>
      <c r="G87" s="11">
        <v>0.57581507180232006</v>
      </c>
      <c r="H87" s="23">
        <v>920063208</v>
      </c>
      <c r="I87" s="11">
        <v>0.58249642546185798</v>
      </c>
      <c r="J87" s="24">
        <v>38465506</v>
      </c>
      <c r="K87" s="11">
        <v>2.4352696155829402E-2</v>
      </c>
      <c r="L87" s="24">
        <v>27752260</v>
      </c>
      <c r="M87" s="11">
        <v>1.75700887807787E-2</v>
      </c>
      <c r="N87" s="4">
        <v>21</v>
      </c>
    </row>
    <row r="88" spans="1:15" s="17" customFormat="1" x14ac:dyDescent="0.2">
      <c r="A88" s="35">
        <v>42675</v>
      </c>
      <c r="B88" s="24">
        <v>1725796887</v>
      </c>
      <c r="C88" s="22">
        <v>282880700</v>
      </c>
      <c r="D88" s="11">
        <v>0.16391308973313701</v>
      </c>
      <c r="E88" s="24">
        <v>656305433</v>
      </c>
      <c r="F88" s="24">
        <v>939186133</v>
      </c>
      <c r="G88" s="11">
        <v>0.54420432675169195</v>
      </c>
      <c r="H88" s="23">
        <v>950645288</v>
      </c>
      <c r="I88" s="11">
        <v>0.55084424775648599</v>
      </c>
      <c r="J88" s="24">
        <v>42406819</v>
      </c>
      <c r="K88" s="11">
        <v>2.4572311677834201E-2</v>
      </c>
      <c r="L88" s="24">
        <v>36148981</v>
      </c>
      <c r="M88" s="11">
        <v>2.09462546098566E-2</v>
      </c>
      <c r="N88" s="4">
        <v>21</v>
      </c>
    </row>
    <row r="89" spans="1:15" s="17" customFormat="1" x14ac:dyDescent="0.2">
      <c r="A89" s="35">
        <v>42644</v>
      </c>
      <c r="B89" s="24">
        <v>1169487423</v>
      </c>
      <c r="C89" s="22">
        <v>191149871</v>
      </c>
      <c r="D89" s="11">
        <v>0.16344756449766501</v>
      </c>
      <c r="E89" s="24">
        <v>438364864</v>
      </c>
      <c r="F89" s="24">
        <v>629514735</v>
      </c>
      <c r="G89" s="11">
        <v>0.53828260365994596</v>
      </c>
      <c r="H89" s="23">
        <v>636928931</v>
      </c>
      <c r="I89" s="11">
        <v>0.54462230073935602</v>
      </c>
      <c r="J89" s="24">
        <v>30708643</v>
      </c>
      <c r="K89" s="11">
        <v>2.6258207139351199E-2</v>
      </c>
      <c r="L89" s="24">
        <v>22517629</v>
      </c>
      <c r="M89" s="11">
        <v>1.9254272048721301E-2</v>
      </c>
      <c r="N89" s="4">
        <v>21</v>
      </c>
    </row>
    <row r="90" spans="1:15" s="17" customFormat="1" x14ac:dyDescent="0.2">
      <c r="A90" s="35">
        <v>42614</v>
      </c>
      <c r="B90" s="24">
        <v>1404618140</v>
      </c>
      <c r="C90" s="22">
        <v>232010552</v>
      </c>
      <c r="D90" s="11">
        <v>0.16517695834399501</v>
      </c>
      <c r="E90" s="24">
        <v>513465856</v>
      </c>
      <c r="F90" s="24">
        <v>745476408</v>
      </c>
      <c r="G90" s="11">
        <v>0.53073243664644698</v>
      </c>
      <c r="H90" s="23">
        <v>753924950</v>
      </c>
      <c r="I90" s="11">
        <v>0.53674726854944399</v>
      </c>
      <c r="J90" s="24">
        <v>36773086</v>
      </c>
      <c r="K90" s="11">
        <v>2.6180130352011499E-2</v>
      </c>
      <c r="L90" s="24">
        <v>25732573</v>
      </c>
      <c r="M90" s="11">
        <v>1.8319977698707499E-2</v>
      </c>
      <c r="N90" s="4">
        <v>21</v>
      </c>
    </row>
    <row r="91" spans="1:15" s="17" customFormat="1" x14ac:dyDescent="0.2">
      <c r="A91" s="35">
        <v>42583</v>
      </c>
      <c r="B91" s="24">
        <v>1137190572</v>
      </c>
      <c r="C91" s="22">
        <v>172519139</v>
      </c>
      <c r="D91" s="11">
        <v>0.15170644503021799</v>
      </c>
      <c r="E91" s="24">
        <v>459355229</v>
      </c>
      <c r="F91" s="24">
        <v>631874368</v>
      </c>
      <c r="G91" s="11">
        <v>0.55564509903446502</v>
      </c>
      <c r="H91" s="23">
        <v>637957641</v>
      </c>
      <c r="I91" s="11">
        <v>0.56099448650722705</v>
      </c>
      <c r="J91" s="24">
        <v>27426710</v>
      </c>
      <c r="K91" s="11">
        <v>2.4117954083776899E-2</v>
      </c>
      <c r="L91" s="24">
        <v>19163639</v>
      </c>
      <c r="M91" s="11">
        <v>1.6851739252723999E-2</v>
      </c>
      <c r="N91" s="4">
        <v>23</v>
      </c>
    </row>
    <row r="92" spans="1:15" s="17" customFormat="1" x14ac:dyDescent="0.2">
      <c r="A92" s="35">
        <v>42552</v>
      </c>
      <c r="B92" s="24">
        <v>1208327143</v>
      </c>
      <c r="C92" s="22">
        <v>203245443</v>
      </c>
      <c r="D92" s="11">
        <v>0.168203986956205</v>
      </c>
      <c r="E92" s="24">
        <v>487929542</v>
      </c>
      <c r="F92" s="24">
        <v>691174985</v>
      </c>
      <c r="G92" s="11">
        <v>0.57200981456393596</v>
      </c>
      <c r="H92" s="23">
        <v>700391872</v>
      </c>
      <c r="I92" s="11">
        <v>0.57963762219318105</v>
      </c>
      <c r="J92" s="24">
        <v>27599867</v>
      </c>
      <c r="K92" s="11">
        <v>2.2841386258588701E-2</v>
      </c>
      <c r="L92" s="24">
        <v>21199703</v>
      </c>
      <c r="M92" s="11">
        <v>1.75446716750614E-2</v>
      </c>
      <c r="N92" s="4">
        <v>20</v>
      </c>
    </row>
    <row r="93" spans="1:15" s="17" customFormat="1" x14ac:dyDescent="0.2">
      <c r="A93" s="1">
        <v>42522</v>
      </c>
      <c r="B93" s="24">
        <v>1534429511</v>
      </c>
      <c r="C93" s="22">
        <v>256241675</v>
      </c>
      <c r="D93" s="11">
        <v>0.166994752</v>
      </c>
      <c r="E93" s="24">
        <v>564495079</v>
      </c>
      <c r="F93" s="24">
        <v>820736754</v>
      </c>
      <c r="G93" s="11">
        <v>0.53488071500000001</v>
      </c>
      <c r="H93" s="23">
        <v>833634045</v>
      </c>
      <c r="I93" s="11">
        <v>0.54328598299999997</v>
      </c>
      <c r="J93" s="24">
        <v>35499169</v>
      </c>
      <c r="K93" s="11">
        <v>2.3135092999999999E-2</v>
      </c>
      <c r="L93" s="24">
        <v>33640704</v>
      </c>
      <c r="M93" s="11">
        <v>2.1923916000000002E-2</v>
      </c>
      <c r="N93" s="4">
        <v>22</v>
      </c>
    </row>
    <row r="94" spans="1:15" s="17" customFormat="1" x14ac:dyDescent="0.2">
      <c r="A94" s="1">
        <v>42491</v>
      </c>
      <c r="B94" s="24">
        <v>1310213241</v>
      </c>
      <c r="C94" s="22">
        <v>201395086</v>
      </c>
      <c r="D94" s="11">
        <v>0.15371168577588801</v>
      </c>
      <c r="E94" s="24">
        <v>509419817</v>
      </c>
      <c r="F94" s="24">
        <v>710814903</v>
      </c>
      <c r="G94" s="11">
        <v>0.54251848535546898</v>
      </c>
      <c r="H94" s="23">
        <v>721829570</v>
      </c>
      <c r="I94" s="11">
        <v>0.55092525965397399</v>
      </c>
      <c r="J94" s="24">
        <v>30484196</v>
      </c>
      <c r="K94" s="11">
        <v>2.32665913044303E-2</v>
      </c>
      <c r="L94" s="24">
        <v>27656971</v>
      </c>
      <c r="M94" s="11">
        <v>2.1108755532718699E-2</v>
      </c>
      <c r="N94" s="4">
        <v>21</v>
      </c>
    </row>
    <row r="95" spans="1:15" s="17" customFormat="1" x14ac:dyDescent="0.2">
      <c r="A95" s="1">
        <v>42461</v>
      </c>
      <c r="B95" s="24">
        <v>1372908120</v>
      </c>
      <c r="C95" s="22">
        <v>219007309</v>
      </c>
      <c r="D95" s="11">
        <v>0.159520732530885</v>
      </c>
      <c r="E95" s="24">
        <v>534366834</v>
      </c>
      <c r="F95" s="24">
        <v>753374143</v>
      </c>
      <c r="G95" s="11">
        <v>0.54874330774589597</v>
      </c>
      <c r="H95" s="23">
        <v>762672757</v>
      </c>
      <c r="I95" s="11">
        <v>0.55551624022735002</v>
      </c>
      <c r="J95" s="24">
        <v>29086410</v>
      </c>
      <c r="K95" s="11">
        <v>2.1185984390564998E-2</v>
      </c>
      <c r="L95" s="24">
        <v>33750804</v>
      </c>
      <c r="M95" s="11">
        <v>2.4583439713358201E-2</v>
      </c>
      <c r="N95" s="4">
        <v>21</v>
      </c>
    </row>
    <row r="96" spans="1:15" s="17" customFormat="1" x14ac:dyDescent="0.2">
      <c r="A96" s="35">
        <v>42430</v>
      </c>
      <c r="B96" s="24">
        <v>1497505192</v>
      </c>
      <c r="C96" s="22">
        <v>238716315</v>
      </c>
      <c r="D96" s="11">
        <v>0.15940934046524499</v>
      </c>
      <c r="E96" s="24">
        <v>563607819</v>
      </c>
      <c r="F96" s="24">
        <v>802324134</v>
      </c>
      <c r="G96" s="11">
        <v>0.53577385793798304</v>
      </c>
      <c r="H96" s="23">
        <v>815906910</v>
      </c>
      <c r="I96" s="11">
        <v>0.54484412765895796</v>
      </c>
      <c r="J96" s="24">
        <v>31599041</v>
      </c>
      <c r="K96" s="11">
        <v>2.1101122833369099E-2</v>
      </c>
      <c r="L96" s="24">
        <v>36231589</v>
      </c>
      <c r="M96" s="11">
        <v>2.4194633309825599E-2</v>
      </c>
      <c r="N96" s="4">
        <v>22</v>
      </c>
      <c r="O96"/>
    </row>
    <row r="97" spans="1:14" s="17" customFormat="1" x14ac:dyDescent="0.2">
      <c r="A97" s="1">
        <v>42401</v>
      </c>
      <c r="B97" s="24">
        <v>2062580638</v>
      </c>
      <c r="C97" s="22">
        <v>350937346</v>
      </c>
      <c r="D97" s="11">
        <v>0.170144788297969</v>
      </c>
      <c r="E97" s="24">
        <v>688848167</v>
      </c>
      <c r="F97" s="24">
        <v>1039785513</v>
      </c>
      <c r="G97" s="11">
        <v>0.50411872090888898</v>
      </c>
      <c r="H97" s="23">
        <v>1054818462</v>
      </c>
      <c r="I97" s="11">
        <v>0.51140713849753505</v>
      </c>
      <c r="J97" s="24">
        <v>47377230</v>
      </c>
      <c r="K97" s="11">
        <v>2.2969880123542601E-2</v>
      </c>
      <c r="L97" s="24">
        <v>48874785</v>
      </c>
      <c r="M97" s="11">
        <v>2.3695939009391601E-2</v>
      </c>
      <c r="N97" s="4">
        <v>20</v>
      </c>
    </row>
    <row r="98" spans="1:14" s="17" customFormat="1" x14ac:dyDescent="0.2">
      <c r="A98" s="1">
        <v>42370</v>
      </c>
      <c r="B98" s="24">
        <v>2024153662</v>
      </c>
      <c r="C98" s="22">
        <v>345238900</v>
      </c>
      <c r="D98" s="11">
        <v>0.17055963017100201</v>
      </c>
      <c r="E98" s="24">
        <v>684869759</v>
      </c>
      <c r="F98" s="24">
        <v>1030108659</v>
      </c>
      <c r="G98" s="11">
        <v>0.50890832960882204</v>
      </c>
      <c r="H98" s="23">
        <v>1045425910</v>
      </c>
      <c r="I98" s="11">
        <v>0.51647556686336205</v>
      </c>
      <c r="J98" s="24">
        <v>45990426</v>
      </c>
      <c r="K98" s="11">
        <v>2.2720817526549999E-2</v>
      </c>
      <c r="L98" s="24">
        <v>41694889</v>
      </c>
      <c r="M98" s="11">
        <v>2.0598677749989899E-2</v>
      </c>
      <c r="N98" s="4">
        <v>19</v>
      </c>
    </row>
    <row r="99" spans="1:14" s="17" customFormat="1" x14ac:dyDescent="0.2">
      <c r="A99" s="1">
        <v>42339</v>
      </c>
      <c r="B99" s="24">
        <v>1490973055</v>
      </c>
      <c r="C99" s="22">
        <v>233348592</v>
      </c>
      <c r="D99" s="11">
        <v>0.156507584907361</v>
      </c>
      <c r="E99" s="24">
        <v>579070781</v>
      </c>
      <c r="F99" s="24">
        <v>812419373</v>
      </c>
      <c r="G99" s="11">
        <v>0.54489205574543398</v>
      </c>
      <c r="H99" s="23">
        <v>823553100</v>
      </c>
      <c r="I99" s="11">
        <v>0.55235947909199501</v>
      </c>
      <c r="J99" s="24">
        <v>32769647</v>
      </c>
      <c r="K99" s="11">
        <v>2.1978698334021898E-2</v>
      </c>
      <c r="L99" s="24">
        <v>23529484</v>
      </c>
      <c r="M99" s="11">
        <v>1.5781293914798499E-2</v>
      </c>
      <c r="N99" s="4">
        <v>22</v>
      </c>
    </row>
    <row r="100" spans="1:14" s="17" customFormat="1" x14ac:dyDescent="0.2">
      <c r="A100" s="1">
        <v>42309</v>
      </c>
      <c r="B100" s="24">
        <v>1084319050</v>
      </c>
      <c r="C100" s="22">
        <v>165305338</v>
      </c>
      <c r="D100" s="11">
        <v>0.152450828932684</v>
      </c>
      <c r="E100" s="24">
        <v>421523400</v>
      </c>
      <c r="F100" s="24">
        <v>586828738</v>
      </c>
      <c r="G100" s="11">
        <v>0.54119563609990995</v>
      </c>
      <c r="H100" s="23">
        <v>595157691</v>
      </c>
      <c r="I100" s="11">
        <v>0.54887691127440796</v>
      </c>
      <c r="J100" s="24">
        <v>24938348</v>
      </c>
      <c r="K100" s="11">
        <v>2.2999086846256199E-2</v>
      </c>
      <c r="L100" s="24">
        <v>15543199</v>
      </c>
      <c r="M100" s="11">
        <v>1.43345254332662E-2</v>
      </c>
      <c r="N100" s="4">
        <v>20</v>
      </c>
    </row>
    <row r="101" spans="1:14" s="17" customFormat="1" x14ac:dyDescent="0.2">
      <c r="A101" s="1">
        <v>42278</v>
      </c>
      <c r="B101" s="24">
        <v>1511759313</v>
      </c>
      <c r="C101" s="22">
        <v>243899502</v>
      </c>
      <c r="D101" s="11">
        <v>0.161334876459928</v>
      </c>
      <c r="E101" s="24">
        <v>532904276</v>
      </c>
      <c r="F101" s="24">
        <v>776803778</v>
      </c>
      <c r="G101" s="11">
        <v>0.51384090795410897</v>
      </c>
      <c r="H101" s="23">
        <v>787878242</v>
      </c>
      <c r="I101" s="11">
        <v>0.52116645502021097</v>
      </c>
      <c r="J101" s="24">
        <v>33786199</v>
      </c>
      <c r="K101" s="11">
        <v>2.2348927312346601E-2</v>
      </c>
      <c r="L101" s="24">
        <v>20853970</v>
      </c>
      <c r="M101" s="11">
        <v>1.3794504072620201E-2</v>
      </c>
      <c r="N101" s="4">
        <v>22</v>
      </c>
    </row>
    <row r="102" spans="1:14" s="17" customFormat="1" x14ac:dyDescent="0.2">
      <c r="A102" s="1">
        <v>42248</v>
      </c>
      <c r="B102" s="24">
        <v>1692507724</v>
      </c>
      <c r="C102" s="22">
        <v>283517257</v>
      </c>
      <c r="D102" s="11">
        <v>0.16751312444822899</v>
      </c>
      <c r="E102" s="24">
        <v>570921783</v>
      </c>
      <c r="F102" s="24">
        <v>854439040</v>
      </c>
      <c r="G102" s="11">
        <v>0.50483612445836001</v>
      </c>
      <c r="H102" s="23">
        <v>867928646</v>
      </c>
      <c r="I102" s="11">
        <v>0.51280631319588599</v>
      </c>
      <c r="J102" s="24">
        <v>38316265</v>
      </c>
      <c r="K102" s="11">
        <v>2.26387534051809E-2</v>
      </c>
      <c r="L102" s="24">
        <v>21382525</v>
      </c>
      <c r="M102" s="11">
        <v>1.26336351065302E-2</v>
      </c>
      <c r="N102" s="4">
        <v>21</v>
      </c>
    </row>
    <row r="103" spans="1:14" s="17" customFormat="1" x14ac:dyDescent="0.2">
      <c r="A103" s="1">
        <v>42217</v>
      </c>
      <c r="B103" s="24">
        <v>1824187372</v>
      </c>
      <c r="C103" s="22">
        <v>311567574</v>
      </c>
      <c r="D103" s="11">
        <v>0.17079801054559701</v>
      </c>
      <c r="E103" s="24">
        <v>645201176</v>
      </c>
      <c r="F103" s="24">
        <v>956768750</v>
      </c>
      <c r="G103" s="11">
        <v>0.52449039209772597</v>
      </c>
      <c r="H103" s="23">
        <v>975043561</v>
      </c>
      <c r="I103" s="11">
        <v>0.53450844796221997</v>
      </c>
      <c r="J103" s="24">
        <v>48997923</v>
      </c>
      <c r="K103" s="11">
        <v>2.6860137150428599E-2</v>
      </c>
      <c r="L103" s="24">
        <v>17870092</v>
      </c>
      <c r="M103" s="11">
        <v>9.7961932388599005E-3</v>
      </c>
      <c r="N103" s="4">
        <v>21</v>
      </c>
    </row>
    <row r="104" spans="1:14" s="17" customFormat="1" x14ac:dyDescent="0.2">
      <c r="A104" s="1">
        <v>42186</v>
      </c>
      <c r="B104" s="24">
        <v>1280905097</v>
      </c>
      <c r="C104" s="22">
        <v>210181162</v>
      </c>
      <c r="D104" s="11">
        <v>0.164088005030399</v>
      </c>
      <c r="E104" s="24">
        <v>515322121</v>
      </c>
      <c r="F104" s="24">
        <v>725503283</v>
      </c>
      <c r="G104" s="11">
        <v>0.56639893517419604</v>
      </c>
      <c r="H104" s="23">
        <v>734788880</v>
      </c>
      <c r="I104" s="11">
        <v>0.57364818183715904</v>
      </c>
      <c r="J104" s="24">
        <v>35601219</v>
      </c>
      <c r="K104" s="11">
        <v>2.7793799152943801E-2</v>
      </c>
      <c r="L104" s="24">
        <v>14138076</v>
      </c>
      <c r="M104" s="11">
        <v>1.10375671336719E-2</v>
      </c>
      <c r="N104" s="4">
        <v>22</v>
      </c>
    </row>
    <row r="105" spans="1:14" s="17" customFormat="1" x14ac:dyDescent="0.2">
      <c r="A105" s="1">
        <v>42156</v>
      </c>
      <c r="B105" s="24">
        <v>1116713991</v>
      </c>
      <c r="C105" s="22">
        <v>176324224</v>
      </c>
      <c r="D105" s="11">
        <v>0.15789559853378801</v>
      </c>
      <c r="E105" s="24">
        <v>459435653</v>
      </c>
      <c r="F105" s="24">
        <v>635759877</v>
      </c>
      <c r="G105" s="11">
        <v>0.56931307579543</v>
      </c>
      <c r="H105" s="23">
        <v>641678964</v>
      </c>
      <c r="I105" s="11">
        <v>0.57461352608771998</v>
      </c>
      <c r="J105" s="24">
        <v>24077772</v>
      </c>
      <c r="K105" s="11">
        <v>2.1561270113969602E-2</v>
      </c>
      <c r="L105" s="24">
        <v>9636976</v>
      </c>
      <c r="M105" s="11">
        <v>8.62976203187912E-3</v>
      </c>
      <c r="N105" s="4">
        <v>22</v>
      </c>
    </row>
    <row r="106" spans="1:14" s="17" customFormat="1" x14ac:dyDescent="0.2">
      <c r="A106" s="1">
        <v>42125</v>
      </c>
      <c r="B106" s="24">
        <v>997295593</v>
      </c>
      <c r="C106" s="22">
        <v>164922300</v>
      </c>
      <c r="D106" s="11">
        <v>0.165369526505067</v>
      </c>
      <c r="E106" s="24">
        <v>393880575</v>
      </c>
      <c r="F106" s="24">
        <v>558802875</v>
      </c>
      <c r="G106" s="11">
        <v>0.56031820347169603</v>
      </c>
      <c r="H106" s="23">
        <v>565049214</v>
      </c>
      <c r="I106" s="11">
        <v>0.56658148092307903</v>
      </c>
      <c r="J106" s="24">
        <v>22341664</v>
      </c>
      <c r="K106" s="11">
        <v>2.24022487984663E-2</v>
      </c>
      <c r="L106" s="24">
        <v>9382538</v>
      </c>
      <c r="M106" s="11">
        <v>9.4079810096985E-3</v>
      </c>
      <c r="N106" s="4">
        <v>20</v>
      </c>
    </row>
    <row r="107" spans="1:14" s="17" customFormat="1" x14ac:dyDescent="0.2">
      <c r="A107" s="1">
        <v>42095</v>
      </c>
      <c r="B107" s="24">
        <v>1091232646</v>
      </c>
      <c r="C107" s="22">
        <v>204616753</v>
      </c>
      <c r="D107" s="11">
        <v>0.18750974299572001</v>
      </c>
      <c r="E107" s="24">
        <v>411327251</v>
      </c>
      <c r="F107" s="24">
        <v>615944004</v>
      </c>
      <c r="G107" s="11">
        <v>0.56444792616660799</v>
      </c>
      <c r="H107" s="23">
        <v>622848264</v>
      </c>
      <c r="I107" s="11">
        <v>0.57077495461952998</v>
      </c>
      <c r="J107" s="24">
        <v>28150016</v>
      </c>
      <c r="K107" s="11">
        <v>2.5796530284523798E-2</v>
      </c>
      <c r="L107" s="24">
        <v>11771552</v>
      </c>
      <c r="M107" s="11">
        <v>1.0787389877996699E-2</v>
      </c>
      <c r="N107" s="4">
        <v>21</v>
      </c>
    </row>
    <row r="108" spans="1:14" s="17" customFormat="1" x14ac:dyDescent="0.2">
      <c r="A108" s="1">
        <v>42064</v>
      </c>
      <c r="B108" s="24">
        <v>1152416127</v>
      </c>
      <c r="C108" s="22">
        <v>206881616</v>
      </c>
      <c r="D108" s="11">
        <v>0.179519889693456</v>
      </c>
      <c r="E108" s="24">
        <v>445283501</v>
      </c>
      <c r="F108" s="24">
        <v>652165117</v>
      </c>
      <c r="G108" s="11">
        <v>0.56591113376531199</v>
      </c>
      <c r="H108" s="23">
        <v>660682817</v>
      </c>
      <c r="I108" s="11">
        <v>0.57330230072352995</v>
      </c>
      <c r="J108" s="24">
        <v>29650873</v>
      </c>
      <c r="K108" s="11">
        <v>2.5729311058140001E-2</v>
      </c>
      <c r="L108" s="24">
        <v>9886514</v>
      </c>
      <c r="M108" s="11">
        <v>8.5789445048264201E-3</v>
      </c>
      <c r="N108" s="4">
        <v>22</v>
      </c>
    </row>
    <row r="109" spans="1:14" s="17" customFormat="1" x14ac:dyDescent="0.2">
      <c r="A109" s="1">
        <v>42036</v>
      </c>
      <c r="B109" s="24">
        <v>893185538</v>
      </c>
      <c r="C109" s="22">
        <v>164577944</v>
      </c>
      <c r="D109" s="11">
        <v>0.184259526154576</v>
      </c>
      <c r="E109" s="24">
        <v>356074134</v>
      </c>
      <c r="F109" s="24">
        <v>520652078</v>
      </c>
      <c r="G109" s="11">
        <v>0.58291592938890602</v>
      </c>
      <c r="H109" s="23">
        <v>526946706</v>
      </c>
      <c r="I109" s="11">
        <v>0.58996332070033997</v>
      </c>
      <c r="J109" s="24">
        <v>22474302</v>
      </c>
      <c r="K109" s="11">
        <v>2.5161963605371301E-2</v>
      </c>
      <c r="L109" s="24">
        <v>9036920</v>
      </c>
      <c r="M109" s="11">
        <v>1.01176291101122E-2</v>
      </c>
      <c r="N109" s="4">
        <v>19</v>
      </c>
    </row>
    <row r="110" spans="1:14" s="17" customFormat="1" x14ac:dyDescent="0.2">
      <c r="A110" s="1">
        <v>42005</v>
      </c>
      <c r="B110" s="24">
        <v>1379195146</v>
      </c>
      <c r="C110" s="22">
        <v>270471400</v>
      </c>
      <c r="D110" s="11">
        <v>0.196108143785477</v>
      </c>
      <c r="E110" s="24">
        <v>472551785</v>
      </c>
      <c r="F110" s="24">
        <v>743023185</v>
      </c>
      <c r="G110" s="11">
        <v>0.53873680396494095</v>
      </c>
      <c r="H110" s="23">
        <v>753586399</v>
      </c>
      <c r="I110" s="11">
        <v>0.54639577378559001</v>
      </c>
      <c r="J110" s="24">
        <v>35700045</v>
      </c>
      <c r="K110" s="11">
        <v>2.5884694492681999E-2</v>
      </c>
      <c r="L110" s="24">
        <v>16411728</v>
      </c>
      <c r="M110" s="11">
        <v>1.1899496635844499E-2</v>
      </c>
      <c r="N110" s="4">
        <v>20</v>
      </c>
    </row>
    <row r="111" spans="1:14" s="17" customFormat="1" x14ac:dyDescent="0.2">
      <c r="A111" s="1">
        <v>41974</v>
      </c>
      <c r="B111" s="24">
        <v>1351938598</v>
      </c>
      <c r="C111" s="22">
        <v>246443773</v>
      </c>
      <c r="D111" s="11">
        <v>0.182289175976319</v>
      </c>
      <c r="E111" s="24">
        <v>469785730</v>
      </c>
      <c r="F111" s="24">
        <v>716229503</v>
      </c>
      <c r="G111" s="11">
        <v>0.52977960985769601</v>
      </c>
      <c r="H111" s="23">
        <v>728793396</v>
      </c>
      <c r="I111" s="11">
        <v>0.53907285218289203</v>
      </c>
      <c r="J111" s="24">
        <v>31040267</v>
      </c>
      <c r="K111" s="11">
        <v>2.2959820102717399E-2</v>
      </c>
      <c r="L111" s="24">
        <v>15721100</v>
      </c>
      <c r="M111" s="11">
        <v>1.1628560663374201E-2</v>
      </c>
      <c r="N111" s="4">
        <v>22</v>
      </c>
    </row>
    <row r="112" spans="1:14" s="17" customFormat="1" x14ac:dyDescent="0.2">
      <c r="A112" s="1">
        <v>41944</v>
      </c>
      <c r="B112" s="24">
        <v>818025818</v>
      </c>
      <c r="C112" s="22">
        <v>131779701</v>
      </c>
      <c r="D112" s="11">
        <v>0.16109479444327299</v>
      </c>
      <c r="E112" s="24">
        <v>325720096</v>
      </c>
      <c r="F112" s="24">
        <v>457499797</v>
      </c>
      <c r="G112" s="11">
        <v>0.55927305340868805</v>
      </c>
      <c r="H112" s="23">
        <v>463025991</v>
      </c>
      <c r="I112" s="11">
        <v>0.56602857857476596</v>
      </c>
      <c r="J112" s="24">
        <v>18206182</v>
      </c>
      <c r="K112" s="11">
        <v>2.2256243750976599E-2</v>
      </c>
      <c r="L112" s="24">
        <v>10489722</v>
      </c>
      <c r="M112" s="11">
        <v>1.28232162960901E-2</v>
      </c>
      <c r="N112" s="4">
        <v>19</v>
      </c>
    </row>
    <row r="113" spans="1:14" s="17" customFormat="1" x14ac:dyDescent="0.2">
      <c r="A113" s="1">
        <v>41913</v>
      </c>
      <c r="B113" s="24">
        <v>1893347745</v>
      </c>
      <c r="C113" s="22">
        <v>367756522</v>
      </c>
      <c r="D113" s="11">
        <v>0.19423612116220099</v>
      </c>
      <c r="E113" s="24">
        <v>520919903</v>
      </c>
      <c r="F113" s="24">
        <v>888676425</v>
      </c>
      <c r="G113" s="11">
        <v>0.46936777850072098</v>
      </c>
      <c r="H113" s="23">
        <v>906149801</v>
      </c>
      <c r="I113" s="11">
        <v>0.47859660402743398</v>
      </c>
      <c r="J113" s="24">
        <v>55260779</v>
      </c>
      <c r="K113" s="11">
        <v>2.91868089979424E-2</v>
      </c>
      <c r="L113" s="24">
        <v>30641469</v>
      </c>
      <c r="M113" s="11">
        <v>1.6183751284421299E-2</v>
      </c>
      <c r="N113" s="4">
        <v>23</v>
      </c>
    </row>
    <row r="114" spans="1:14" s="17" customFormat="1" x14ac:dyDescent="0.2">
      <c r="A114" s="1">
        <v>41883</v>
      </c>
      <c r="B114" s="24">
        <v>1091925968</v>
      </c>
      <c r="C114" s="22">
        <v>214745592</v>
      </c>
      <c r="D114" s="11">
        <v>0.19666680552834001</v>
      </c>
      <c r="E114" s="24">
        <v>344768232</v>
      </c>
      <c r="F114" s="24">
        <v>559513824</v>
      </c>
      <c r="G114" s="11">
        <v>0.51241003547595798</v>
      </c>
      <c r="H114" s="23">
        <v>569927485</v>
      </c>
      <c r="I114" s="11">
        <v>0.52194700163042596</v>
      </c>
      <c r="J114" s="24">
        <v>27904253</v>
      </c>
      <c r="K114" s="11">
        <v>2.5555077741314401E-2</v>
      </c>
      <c r="L114" s="24">
        <v>13335618</v>
      </c>
      <c r="M114" s="11">
        <v>1.22129323697886E-2</v>
      </c>
      <c r="N114" s="4">
        <v>21</v>
      </c>
    </row>
    <row r="115" spans="1:14" s="17" customFormat="1" x14ac:dyDescent="0.2">
      <c r="A115" s="1">
        <v>41852</v>
      </c>
      <c r="B115" s="24">
        <v>939638977</v>
      </c>
      <c r="C115" s="22">
        <v>181792180</v>
      </c>
      <c r="D115" s="11">
        <v>0.19347024170965199</v>
      </c>
      <c r="E115" s="24">
        <v>311740290</v>
      </c>
      <c r="F115" s="24">
        <v>493532470</v>
      </c>
      <c r="G115" s="11">
        <v>0.52523626848229399</v>
      </c>
      <c r="H115" s="23">
        <v>502569000</v>
      </c>
      <c r="I115" s="11">
        <v>0.53485329185104702</v>
      </c>
      <c r="J115" s="24">
        <v>24509591</v>
      </c>
      <c r="K115" s="11">
        <v>2.60840510024948E-2</v>
      </c>
      <c r="L115" s="24">
        <v>12370430</v>
      </c>
      <c r="M115" s="11">
        <v>1.3165088191100001E-2</v>
      </c>
      <c r="N115" s="4">
        <v>21</v>
      </c>
    </row>
    <row r="116" spans="1:14" s="17" customFormat="1" x14ac:dyDescent="0.2">
      <c r="A116" s="1">
        <v>41821</v>
      </c>
      <c r="B116" s="24">
        <v>988278345</v>
      </c>
      <c r="C116" s="22">
        <v>210757160</v>
      </c>
      <c r="D116" s="11">
        <v>0.21325688361612299</v>
      </c>
      <c r="E116" s="24">
        <v>301455865</v>
      </c>
      <c r="F116" s="24">
        <v>512213025</v>
      </c>
      <c r="G116" s="11">
        <v>0.51828822071377101</v>
      </c>
      <c r="H116" s="23">
        <v>523480179</v>
      </c>
      <c r="I116" s="11">
        <v>0.52968901084238595</v>
      </c>
      <c r="J116" s="24">
        <v>28687250</v>
      </c>
      <c r="K116" s="11">
        <v>2.9027500344551201E-2</v>
      </c>
      <c r="L116" s="24">
        <v>14380186</v>
      </c>
      <c r="M116" s="11">
        <v>1.45507448106636E-2</v>
      </c>
      <c r="N116" s="4">
        <v>22</v>
      </c>
    </row>
    <row r="117" spans="1:14" s="17" customFormat="1" x14ac:dyDescent="0.2">
      <c r="A117" s="1">
        <v>41791</v>
      </c>
      <c r="B117" s="24">
        <v>834734237</v>
      </c>
      <c r="C117" s="22">
        <v>166939120</v>
      </c>
      <c r="D117" s="11">
        <v>0.199990742682332</v>
      </c>
      <c r="E117" s="24">
        <v>280193083</v>
      </c>
      <c r="F117" s="24">
        <v>447132203</v>
      </c>
      <c r="G117" s="11">
        <v>0.53565815702848696</v>
      </c>
      <c r="H117" s="23">
        <v>454650693</v>
      </c>
      <c r="I117" s="11">
        <v>0.54466520342330205</v>
      </c>
      <c r="J117" s="24">
        <v>24339253</v>
      </c>
      <c r="K117" s="11">
        <v>2.9158086395826101E-2</v>
      </c>
      <c r="L117" s="24">
        <v>8290054</v>
      </c>
      <c r="M117" s="11">
        <v>9.9313693299487808E-3</v>
      </c>
      <c r="N117" s="4">
        <v>21</v>
      </c>
    </row>
    <row r="118" spans="1:14" s="17" customFormat="1" x14ac:dyDescent="0.2">
      <c r="A118" s="1">
        <v>41760</v>
      </c>
      <c r="B118" s="24">
        <v>1130550957</v>
      </c>
      <c r="C118" s="22">
        <v>218340741</v>
      </c>
      <c r="D118" s="11">
        <v>0.19312773090686999</v>
      </c>
      <c r="E118" s="24">
        <v>358091304</v>
      </c>
      <c r="F118" s="24">
        <v>576432045</v>
      </c>
      <c r="G118" s="11">
        <v>0.50986825620811005</v>
      </c>
      <c r="H118" s="23">
        <v>585503714</v>
      </c>
      <c r="I118" s="11">
        <v>0.51789236953429996</v>
      </c>
      <c r="J118" s="24">
        <v>35324907</v>
      </c>
      <c r="K118" s="11">
        <v>3.1245745077901899E-2</v>
      </c>
      <c r="L118" s="24">
        <v>12040845</v>
      </c>
      <c r="M118" s="11">
        <v>1.06504221905674E-2</v>
      </c>
      <c r="N118" s="4">
        <v>21</v>
      </c>
    </row>
    <row r="119" spans="1:14" s="17" customFormat="1" x14ac:dyDescent="0.2">
      <c r="A119" s="1">
        <v>41730</v>
      </c>
      <c r="B119" s="24">
        <v>1650817835</v>
      </c>
      <c r="C119" s="22">
        <v>338551059</v>
      </c>
      <c r="D119" s="11">
        <v>0.20508081014280999</v>
      </c>
      <c r="E119" s="24">
        <v>459880470</v>
      </c>
      <c r="F119" s="24">
        <v>798431529</v>
      </c>
      <c r="G119" s="11">
        <v>0.48365816752882401</v>
      </c>
      <c r="H119" s="23">
        <v>814991183</v>
      </c>
      <c r="I119" s="11">
        <v>0.49368934943691101</v>
      </c>
      <c r="J119" s="24">
        <v>57059627</v>
      </c>
      <c r="K119" s="11">
        <v>3.4564459984768703E-2</v>
      </c>
      <c r="L119" s="24">
        <v>23009029</v>
      </c>
      <c r="M119" s="11">
        <v>1.39379576063279E-2</v>
      </c>
      <c r="N119" s="4">
        <v>21</v>
      </c>
    </row>
    <row r="120" spans="1:14" s="17" customFormat="1" x14ac:dyDescent="0.2">
      <c r="A120" s="1">
        <v>41699</v>
      </c>
      <c r="B120" s="24">
        <v>1226139290</v>
      </c>
      <c r="C120" s="22">
        <v>278703008</v>
      </c>
      <c r="D120" s="11">
        <v>0.22730126199609799</v>
      </c>
      <c r="E120" s="24">
        <v>343130021</v>
      </c>
      <c r="F120" s="24">
        <v>621833029</v>
      </c>
      <c r="G120" s="11">
        <v>0.50714713578748505</v>
      </c>
      <c r="H120" s="23">
        <v>636059628</v>
      </c>
      <c r="I120" s="11">
        <v>0.51874989504658997</v>
      </c>
      <c r="J120" s="24">
        <v>42568709</v>
      </c>
      <c r="K120" s="11">
        <v>3.4717677956474298E-2</v>
      </c>
      <c r="L120" s="24">
        <v>16249963</v>
      </c>
      <c r="M120" s="11">
        <v>1.3252950241893E-2</v>
      </c>
      <c r="N120" s="4">
        <v>21</v>
      </c>
    </row>
    <row r="121" spans="1:14" s="17" customFormat="1" x14ac:dyDescent="0.2">
      <c r="A121" s="1">
        <v>41671</v>
      </c>
      <c r="B121" s="24">
        <v>1021877373</v>
      </c>
      <c r="C121" s="22">
        <v>243964577</v>
      </c>
      <c r="D121" s="11">
        <v>0.238741539294265</v>
      </c>
      <c r="E121" s="24">
        <v>300053363</v>
      </c>
      <c r="F121" s="24">
        <v>544017940</v>
      </c>
      <c r="G121" s="11">
        <v>0.53237105975141297</v>
      </c>
      <c r="H121" s="23">
        <v>563285199</v>
      </c>
      <c r="I121" s="11">
        <v>0.55122582599742098</v>
      </c>
      <c r="J121" s="24">
        <v>41961307</v>
      </c>
      <c r="K121" s="11">
        <v>4.1062957365237601E-2</v>
      </c>
      <c r="L121" s="24">
        <v>14648969</v>
      </c>
      <c r="M121" s="11">
        <v>1.4335349218070999E-2</v>
      </c>
      <c r="N121" s="4">
        <v>19</v>
      </c>
    </row>
    <row r="122" spans="1:14" s="17" customFormat="1" x14ac:dyDescent="0.2">
      <c r="A122" s="1">
        <v>41640</v>
      </c>
      <c r="B122" s="24">
        <v>1122509174</v>
      </c>
      <c r="C122" s="22">
        <v>247478367</v>
      </c>
      <c r="D122" s="11">
        <v>0.22046890371338701</v>
      </c>
      <c r="E122" s="24">
        <v>366944658</v>
      </c>
      <c r="F122" s="24">
        <v>614423025</v>
      </c>
      <c r="G122" s="11">
        <v>0.54736570464768397</v>
      </c>
      <c r="H122" s="23">
        <v>629547650</v>
      </c>
      <c r="I122" s="11">
        <v>0.56083964797957198</v>
      </c>
      <c r="J122" s="24">
        <v>42013789</v>
      </c>
      <c r="K122" s="11">
        <v>3.7428459359745099E-2</v>
      </c>
      <c r="L122" s="24">
        <v>14503689</v>
      </c>
      <c r="M122" s="11">
        <v>1.29207754697602E-2</v>
      </c>
      <c r="N122" s="4">
        <v>21</v>
      </c>
    </row>
    <row r="123" spans="1:14" s="17" customFormat="1" x14ac:dyDescent="0.2">
      <c r="A123" s="1">
        <v>41609</v>
      </c>
      <c r="B123" s="24">
        <v>900495950</v>
      </c>
      <c r="C123" s="22">
        <v>206757103</v>
      </c>
      <c r="D123" s="11">
        <v>0.22960359011053899</v>
      </c>
      <c r="E123" s="24">
        <v>270615297</v>
      </c>
      <c r="F123" s="24">
        <v>477372400</v>
      </c>
      <c r="G123" s="11">
        <v>0.53012165129670996</v>
      </c>
      <c r="H123" s="23">
        <v>486477785</v>
      </c>
      <c r="I123" s="11">
        <v>0.54023317373054303</v>
      </c>
      <c r="J123" s="24">
        <v>33928759</v>
      </c>
      <c r="K123" s="11">
        <v>3.7677858517853401E-2</v>
      </c>
      <c r="L123" s="24">
        <v>10870655</v>
      </c>
      <c r="M123" s="11">
        <v>1.20718532937322E-2</v>
      </c>
      <c r="N123" s="4">
        <v>21</v>
      </c>
    </row>
    <row r="124" spans="1:14" s="17" customFormat="1" x14ac:dyDescent="0.2">
      <c r="A124" s="1">
        <v>41579</v>
      </c>
      <c r="B124" s="24">
        <v>751019551</v>
      </c>
      <c r="C124" s="22">
        <v>190114507</v>
      </c>
      <c r="D124" s="11">
        <v>0.25314188791338099</v>
      </c>
      <c r="E124" s="24">
        <v>207929963</v>
      </c>
      <c r="F124" s="24">
        <v>398044470</v>
      </c>
      <c r="G124" s="11">
        <v>0.530005469857602</v>
      </c>
      <c r="H124" s="23">
        <v>406782215</v>
      </c>
      <c r="I124" s="11">
        <v>0.54163998055491402</v>
      </c>
      <c r="J124" s="24">
        <v>29222247</v>
      </c>
      <c r="K124" s="11">
        <v>3.89101015560646E-2</v>
      </c>
      <c r="L124" s="24">
        <v>9311100</v>
      </c>
      <c r="M124" s="11">
        <v>1.23979462153842E-2</v>
      </c>
      <c r="N124" s="4">
        <v>20</v>
      </c>
    </row>
    <row r="125" spans="1:14" s="17" customFormat="1" x14ac:dyDescent="0.2">
      <c r="A125" s="1">
        <v>41548</v>
      </c>
      <c r="B125" s="24">
        <v>1110355488</v>
      </c>
      <c r="C125" s="22">
        <v>267347491</v>
      </c>
      <c r="D125" s="11">
        <v>0.24077648454870301</v>
      </c>
      <c r="E125" s="24">
        <v>327144252</v>
      </c>
      <c r="F125" s="24">
        <v>594491743</v>
      </c>
      <c r="G125" s="11">
        <v>0.53540667779362605</v>
      </c>
      <c r="H125" s="23">
        <v>609114402</v>
      </c>
      <c r="I125" s="11">
        <v>0.54857602685168205</v>
      </c>
      <c r="J125" s="24">
        <v>43329730</v>
      </c>
      <c r="K125" s="11">
        <v>3.9023295213361398E-2</v>
      </c>
      <c r="L125" s="24">
        <v>19028466</v>
      </c>
      <c r="M125" s="11">
        <v>1.7137273788122201E-2</v>
      </c>
      <c r="N125" s="4">
        <v>23</v>
      </c>
    </row>
    <row r="126" spans="1:14" s="17" customFormat="1" x14ac:dyDescent="0.2">
      <c r="A126" s="1">
        <v>41518</v>
      </c>
      <c r="B126" s="24">
        <v>717459212</v>
      </c>
      <c r="C126" s="22">
        <v>172827658</v>
      </c>
      <c r="D126" s="11">
        <v>0.24088847854949599</v>
      </c>
      <c r="E126" s="24">
        <v>212532557</v>
      </c>
      <c r="F126" s="24">
        <v>385360215</v>
      </c>
      <c r="G126" s="11">
        <v>0.53711794141685598</v>
      </c>
      <c r="H126" s="23">
        <v>393900272</v>
      </c>
      <c r="I126" s="11">
        <v>0.54902113654929297</v>
      </c>
      <c r="J126" s="24">
        <v>27201811</v>
      </c>
      <c r="K126" s="11">
        <v>3.7914087024085802E-2</v>
      </c>
      <c r="L126" s="24">
        <v>10513221</v>
      </c>
      <c r="M126" s="11">
        <v>1.46534058301282E-2</v>
      </c>
      <c r="N126" s="4">
        <v>20</v>
      </c>
    </row>
    <row r="127" spans="1:14" s="17" customFormat="1" x14ac:dyDescent="0.2">
      <c r="A127" s="1">
        <v>41487</v>
      </c>
      <c r="B127" s="24">
        <v>742847477</v>
      </c>
      <c r="C127" s="22">
        <v>169572610</v>
      </c>
      <c r="D127" s="11">
        <v>0.22827379139096099</v>
      </c>
      <c r="E127" s="24">
        <v>227485793</v>
      </c>
      <c r="F127" s="24">
        <v>397058403</v>
      </c>
      <c r="G127" s="11">
        <v>0.53450865122881697</v>
      </c>
      <c r="H127" s="23">
        <v>406282973</v>
      </c>
      <c r="I127" s="11">
        <v>0.54692650319117897</v>
      </c>
      <c r="J127" s="24">
        <v>29815750</v>
      </c>
      <c r="K127" s="11">
        <v>4.0137108791714997E-2</v>
      </c>
      <c r="L127" s="24">
        <v>11584648</v>
      </c>
      <c r="M127" s="11">
        <v>1.55949213784568E-2</v>
      </c>
      <c r="N127" s="4">
        <v>22</v>
      </c>
    </row>
    <row r="128" spans="1:14" s="17" customFormat="1" x14ac:dyDescent="0.2">
      <c r="A128" s="1">
        <v>41456</v>
      </c>
      <c r="B128" s="24">
        <v>805963613</v>
      </c>
      <c r="C128" s="22">
        <v>204733118</v>
      </c>
      <c r="D128" s="11">
        <v>0.25402278055448602</v>
      </c>
      <c r="E128" s="24">
        <v>232218477</v>
      </c>
      <c r="F128" s="24">
        <v>436951595</v>
      </c>
      <c r="G128" s="11">
        <v>0.54214804235833403</v>
      </c>
      <c r="H128" s="23">
        <v>447848724</v>
      </c>
      <c r="I128" s="11">
        <v>0.55566866391522796</v>
      </c>
      <c r="J128" s="24">
        <v>37508754</v>
      </c>
      <c r="K128" s="11">
        <v>4.6539016644167E-2</v>
      </c>
      <c r="L128" s="24">
        <v>16032150</v>
      </c>
      <c r="M128" s="11">
        <v>1.9891902985947799E-2</v>
      </c>
      <c r="N128" s="4">
        <v>22</v>
      </c>
    </row>
    <row r="129" spans="1:17" s="17" customFormat="1" x14ac:dyDescent="0.2">
      <c r="A129" s="1">
        <v>41426</v>
      </c>
      <c r="B129" s="24">
        <v>1079290777</v>
      </c>
      <c r="C129" s="22">
        <v>259031840</v>
      </c>
      <c r="D129" s="11">
        <v>0.240001902656859</v>
      </c>
      <c r="E129" s="24">
        <v>313031900</v>
      </c>
      <c r="F129" s="24">
        <v>572063740</v>
      </c>
      <c r="G129" s="11">
        <v>0.53003671688005205</v>
      </c>
      <c r="H129" s="23">
        <v>583907548</v>
      </c>
      <c r="I129" s="11">
        <v>0.54101041206247602</v>
      </c>
      <c r="J129" s="24">
        <v>38953288</v>
      </c>
      <c r="K129" s="11">
        <v>3.6091560152375898E-2</v>
      </c>
      <c r="L129" s="24">
        <v>29404937</v>
      </c>
      <c r="M129" s="11">
        <v>2.7244684775065E-2</v>
      </c>
      <c r="N129" s="4">
        <v>20</v>
      </c>
    </row>
    <row r="130" spans="1:17" s="17" customFormat="1" x14ac:dyDescent="0.2">
      <c r="A130" s="1">
        <v>41395</v>
      </c>
      <c r="B130" s="24">
        <v>909860459</v>
      </c>
      <c r="C130" s="22">
        <v>205865171</v>
      </c>
      <c r="D130" s="11">
        <v>0.226260157767775</v>
      </c>
      <c r="E130" s="24">
        <v>268213774</v>
      </c>
      <c r="F130" s="24">
        <v>474078945</v>
      </c>
      <c r="G130" s="11">
        <v>0.52104577170113098</v>
      </c>
      <c r="H130" s="23">
        <v>485319069</v>
      </c>
      <c r="I130" s="11">
        <v>0.53339945065136596</v>
      </c>
      <c r="J130" s="24">
        <v>30582804</v>
      </c>
      <c r="K130" s="11">
        <v>3.3612631143035497E-2</v>
      </c>
      <c r="L130" s="24">
        <v>32229829</v>
      </c>
      <c r="M130" s="11">
        <v>3.5422826303961798E-2</v>
      </c>
      <c r="N130" s="4">
        <v>22</v>
      </c>
    </row>
    <row r="131" spans="1:17" s="17" customFormat="1" x14ac:dyDescent="0.2">
      <c r="A131" s="1">
        <v>41365</v>
      </c>
      <c r="B131" s="24">
        <v>1091971626</v>
      </c>
      <c r="C131" s="22">
        <v>269606774</v>
      </c>
      <c r="D131" s="11">
        <v>0.24689906548908799</v>
      </c>
      <c r="E131" s="24">
        <v>343057244</v>
      </c>
      <c r="F131" s="24">
        <v>612664018</v>
      </c>
      <c r="G131" s="11">
        <v>0.56106221390041899</v>
      </c>
      <c r="H131" s="23">
        <v>628735090</v>
      </c>
      <c r="I131" s="11">
        <v>0.57577969521343597</v>
      </c>
      <c r="J131" s="24">
        <v>33299948</v>
      </c>
      <c r="K131" s="11">
        <v>3.0495250249295398E-2</v>
      </c>
      <c r="L131" s="24">
        <v>22387827</v>
      </c>
      <c r="M131" s="11">
        <v>2.05022057963253E-2</v>
      </c>
      <c r="N131" s="4">
        <v>22</v>
      </c>
    </row>
    <row r="132" spans="1:17" s="17" customFormat="1" x14ac:dyDescent="0.2">
      <c r="A132" s="1">
        <v>41334</v>
      </c>
      <c r="B132" s="24">
        <v>739028029</v>
      </c>
      <c r="C132" s="22">
        <v>168666713</v>
      </c>
      <c r="D132" s="11">
        <v>0.228227761845823</v>
      </c>
      <c r="E132" s="24">
        <v>222655216</v>
      </c>
      <c r="F132" s="24">
        <v>391321929</v>
      </c>
      <c r="G132" s="11">
        <v>0.52950891393051602</v>
      </c>
      <c r="H132" s="23">
        <v>402382805</v>
      </c>
      <c r="I132" s="11">
        <v>0.54447570215229302</v>
      </c>
      <c r="J132" s="24">
        <v>22704997</v>
      </c>
      <c r="K132" s="11">
        <v>3.0722781963659501E-2</v>
      </c>
      <c r="L132" s="24">
        <v>16930669</v>
      </c>
      <c r="M132" s="11">
        <v>2.2909373306056299E-2</v>
      </c>
      <c r="N132" s="4">
        <v>20</v>
      </c>
    </row>
    <row r="133" spans="1:17" s="17" customFormat="1" x14ac:dyDescent="0.2">
      <c r="A133" s="1">
        <v>41306</v>
      </c>
      <c r="B133" s="24">
        <v>839086418</v>
      </c>
      <c r="C133" s="22">
        <v>189945507</v>
      </c>
      <c r="D133" s="11">
        <v>0.22637180500757401</v>
      </c>
      <c r="E133" s="24">
        <v>264996159</v>
      </c>
      <c r="F133" s="24">
        <v>454941666</v>
      </c>
      <c r="G133" s="11">
        <v>0.54218690261293201</v>
      </c>
      <c r="H133" s="23">
        <v>466073130</v>
      </c>
      <c r="I133" s="11">
        <v>0.55545307372619201</v>
      </c>
      <c r="J133" s="24">
        <v>25354417</v>
      </c>
      <c r="K133" s="11">
        <v>3.02166933656648E-2</v>
      </c>
      <c r="L133" s="24">
        <v>19825649</v>
      </c>
      <c r="M133" s="11">
        <v>2.36276604825226E-2</v>
      </c>
      <c r="N133" s="4">
        <v>19</v>
      </c>
    </row>
    <row r="134" spans="1:17" s="17" customFormat="1" x14ac:dyDescent="0.2">
      <c r="A134" s="1">
        <v>41275</v>
      </c>
      <c r="B134" s="24">
        <v>957252288</v>
      </c>
      <c r="C134" s="22">
        <v>186890006</v>
      </c>
      <c r="D134" s="11">
        <v>0.19523589375844899</v>
      </c>
      <c r="E134" s="24">
        <v>288050036</v>
      </c>
      <c r="F134" s="24">
        <v>474940042</v>
      </c>
      <c r="G134" s="11">
        <v>0.49614928891138899</v>
      </c>
      <c r="H134" s="23">
        <v>490030445</v>
      </c>
      <c r="I134" s="11">
        <v>0.51191357925487702</v>
      </c>
      <c r="J134" s="24">
        <v>39124130</v>
      </c>
      <c r="K134" s="11">
        <v>4.0871283872031899E-2</v>
      </c>
      <c r="L134" s="24">
        <v>27596909</v>
      </c>
      <c r="M134" s="11">
        <v>2.88292954176778E-2</v>
      </c>
      <c r="N134" s="4">
        <v>21</v>
      </c>
    </row>
    <row r="135" spans="1:17" s="17" customFormat="1" x14ac:dyDescent="0.2">
      <c r="A135" s="1">
        <v>41244</v>
      </c>
      <c r="B135" s="24">
        <v>1020051555</v>
      </c>
      <c r="C135" s="22">
        <v>190904716</v>
      </c>
      <c r="D135" s="11">
        <v>0.18715202684044699</v>
      </c>
      <c r="E135" s="24">
        <v>285082639</v>
      </c>
      <c r="F135" s="24">
        <v>475987355</v>
      </c>
      <c r="G135" s="11">
        <v>0.46663068417164499</v>
      </c>
      <c r="H135" s="23">
        <v>490121830</v>
      </c>
      <c r="I135" s="11">
        <v>0.48048731223197799</v>
      </c>
      <c r="J135" s="24">
        <v>40208495</v>
      </c>
      <c r="K135" s="11">
        <v>3.9418100784131403E-2</v>
      </c>
      <c r="L135" s="24">
        <v>29828792</v>
      </c>
      <c r="M135" s="11">
        <v>2.92424356923803E-2</v>
      </c>
      <c r="N135" s="4">
        <v>20</v>
      </c>
    </row>
    <row r="136" spans="1:17" s="17" customFormat="1" x14ac:dyDescent="0.2">
      <c r="A136" s="1">
        <v>41214</v>
      </c>
      <c r="B136" s="24">
        <v>1096502472</v>
      </c>
      <c r="C136" s="22">
        <v>190409353</v>
      </c>
      <c r="D136" s="11">
        <v>0.17365154923244</v>
      </c>
      <c r="E136" s="24">
        <v>372083787</v>
      </c>
      <c r="F136" s="24">
        <v>562493140</v>
      </c>
      <c r="G136" s="11">
        <v>0.51298848325806601</v>
      </c>
      <c r="H136" s="23">
        <v>579162777</v>
      </c>
      <c r="I136" s="11">
        <v>0.52819103630803299</v>
      </c>
      <c r="J136" s="24">
        <v>45576843</v>
      </c>
      <c r="K136" s="11">
        <v>4.1565654582491403E-2</v>
      </c>
      <c r="L136" s="24">
        <v>30855407</v>
      </c>
      <c r="M136" s="11">
        <v>2.8139842624996799E-2</v>
      </c>
      <c r="N136" s="4">
        <v>21</v>
      </c>
    </row>
    <row r="137" spans="1:17" s="17" customFormat="1" x14ac:dyDescent="0.2">
      <c r="A137" s="1">
        <v>41183</v>
      </c>
      <c r="B137" s="24">
        <v>1044629337</v>
      </c>
      <c r="C137" s="22">
        <v>206017410</v>
      </c>
      <c r="D137" s="11">
        <v>0.19721579961716099</v>
      </c>
      <c r="E137" s="24">
        <v>295200543</v>
      </c>
      <c r="F137" s="24">
        <v>501217953</v>
      </c>
      <c r="G137" s="11">
        <v>0.47980459216224403</v>
      </c>
      <c r="H137" s="23">
        <v>518995703</v>
      </c>
      <c r="I137" s="11">
        <v>0.49682282951239798</v>
      </c>
      <c r="J137" s="24">
        <v>40480070</v>
      </c>
      <c r="K137" s="11">
        <v>3.87506540035071E-2</v>
      </c>
      <c r="L137" s="24">
        <v>27172838</v>
      </c>
      <c r="M137" s="11">
        <v>2.6011942262731999E-2</v>
      </c>
      <c r="N137" s="4">
        <v>21</v>
      </c>
    </row>
    <row r="138" spans="1:17" s="17" customFormat="1" x14ac:dyDescent="0.2">
      <c r="A138" s="1">
        <v>41153</v>
      </c>
      <c r="B138" s="24">
        <v>789370391</v>
      </c>
      <c r="C138" s="22">
        <v>196505596</v>
      </c>
      <c r="D138" s="11">
        <v>0.24893965905037299</v>
      </c>
      <c r="E138" s="24">
        <v>215705919</v>
      </c>
      <c r="F138" s="24">
        <v>412211515</v>
      </c>
      <c r="G138" s="11">
        <v>0.52220290968577798</v>
      </c>
      <c r="H138" s="23">
        <v>426158757</v>
      </c>
      <c r="I138" s="11">
        <v>0.53987172797313598</v>
      </c>
      <c r="J138" s="24">
        <v>29490973</v>
      </c>
      <c r="K138" s="11">
        <v>3.7360120592615398E-2</v>
      </c>
      <c r="L138" s="24">
        <v>22765946</v>
      </c>
      <c r="M138" s="11">
        <v>2.8840638386701301E-2</v>
      </c>
      <c r="N138" s="4">
        <v>19</v>
      </c>
    </row>
    <row r="139" spans="1:17" s="17" customFormat="1" x14ac:dyDescent="0.2">
      <c r="A139" s="1">
        <v>41122</v>
      </c>
      <c r="B139" s="24">
        <v>835072990</v>
      </c>
      <c r="C139" s="22">
        <v>206365112</v>
      </c>
      <c r="D139" s="11">
        <f t="shared" ref="D139:D144" si="0">C139/B139</f>
        <v>0.2471222449668741</v>
      </c>
      <c r="E139" s="24">
        <f t="shared" ref="E139:E144" si="1">F139-C139</f>
        <v>241487575</v>
      </c>
      <c r="F139" s="24">
        <v>447852687</v>
      </c>
      <c r="G139" s="11">
        <f t="shared" ref="G139:G144" si="2">F139/B139</f>
        <v>0.53630364334978675</v>
      </c>
      <c r="H139" s="23">
        <v>456229818</v>
      </c>
      <c r="I139" s="11">
        <f>H139/B139</f>
        <v>0.54633525867002353</v>
      </c>
      <c r="J139" s="24">
        <v>27450120</v>
      </c>
      <c r="K139" s="11">
        <f>J139/B139</f>
        <v>3.287152180553702E-2</v>
      </c>
      <c r="L139" s="24">
        <v>23319319</v>
      </c>
      <c r="M139" s="11">
        <f>L139/B139</f>
        <v>2.7924887140703712E-2</v>
      </c>
      <c r="N139" s="4">
        <v>23</v>
      </c>
    </row>
    <row r="140" spans="1:17" s="18" customFormat="1" x14ac:dyDescent="0.2">
      <c r="A140" s="1">
        <v>41091</v>
      </c>
      <c r="B140" s="24">
        <v>1013279072</v>
      </c>
      <c r="C140" s="22">
        <v>255510126</v>
      </c>
      <c r="D140" s="11">
        <f t="shared" si="0"/>
        <v>0.252161653250843</v>
      </c>
      <c r="E140" s="24">
        <f t="shared" si="1"/>
        <v>289638825</v>
      </c>
      <c r="F140" s="24">
        <v>545148951</v>
      </c>
      <c r="G140" s="11">
        <f t="shared" si="2"/>
        <v>0.53800474722525404</v>
      </c>
      <c r="H140" s="23">
        <v>557959890</v>
      </c>
      <c r="I140" s="11">
        <f>H140/B140</f>
        <v>0.55064779824052268</v>
      </c>
      <c r="J140" s="24">
        <v>31409199</v>
      </c>
      <c r="K140" s="11">
        <f>J140/B140</f>
        <v>3.0997579904620789E-2</v>
      </c>
      <c r="L140" s="24">
        <v>13865133</v>
      </c>
      <c r="M140" s="11">
        <f>L140/B140</f>
        <v>1.3683429751127832E-2</v>
      </c>
      <c r="N140" s="4">
        <v>21</v>
      </c>
      <c r="Q140" s="17"/>
    </row>
    <row r="141" spans="1:17" s="18" customFormat="1" x14ac:dyDescent="0.2">
      <c r="A141" s="1">
        <v>41061</v>
      </c>
      <c r="B141" s="24">
        <v>1157220765</v>
      </c>
      <c r="C141" s="22">
        <v>293996700</v>
      </c>
      <c r="D141" s="11">
        <f t="shared" si="0"/>
        <v>0.25405411732306754</v>
      </c>
      <c r="E141" s="24">
        <f t="shared" si="1"/>
        <v>297041013</v>
      </c>
      <c r="F141" s="24">
        <v>591037713</v>
      </c>
      <c r="G141" s="11">
        <f t="shared" si="2"/>
        <v>0.51073894530401032</v>
      </c>
      <c r="H141" s="23">
        <v>604878650</v>
      </c>
      <c r="I141" s="11">
        <f>H141/B141</f>
        <v>0.52269944361048515</v>
      </c>
      <c r="J141" s="24">
        <v>31879589</v>
      </c>
      <c r="K141" s="11">
        <f t="shared" ref="K141:K146" si="3">J141/B141</f>
        <v>2.7548407325718876E-2</v>
      </c>
      <c r="L141" s="24">
        <v>40827277</v>
      </c>
      <c r="M141" s="11">
        <f>L141/B141</f>
        <v>3.5280456620565392E-2</v>
      </c>
      <c r="N141" s="4">
        <v>21</v>
      </c>
    </row>
    <row r="142" spans="1:17" s="18" customFormat="1" x14ac:dyDescent="0.2">
      <c r="A142" s="1">
        <v>41030</v>
      </c>
      <c r="B142" s="22">
        <v>1495146136</v>
      </c>
      <c r="C142" s="22">
        <v>371550249</v>
      </c>
      <c r="D142" s="11">
        <f t="shared" si="0"/>
        <v>0.24850430339472851</v>
      </c>
      <c r="E142" s="24">
        <f t="shared" si="1"/>
        <v>375468620</v>
      </c>
      <c r="F142" s="24">
        <v>747018869</v>
      </c>
      <c r="G142" s="11">
        <f t="shared" si="2"/>
        <v>0.49962933456024394</v>
      </c>
      <c r="H142" s="23">
        <v>765029035</v>
      </c>
      <c r="I142" s="11">
        <f>H142/B142</f>
        <v>0.51167509086884333</v>
      </c>
      <c r="J142" s="24">
        <v>43302521</v>
      </c>
      <c r="K142" s="11">
        <f t="shared" si="3"/>
        <v>2.8962065952862819E-2</v>
      </c>
      <c r="L142" s="24">
        <v>58231563</v>
      </c>
      <c r="M142" s="11">
        <f>L142/B142</f>
        <v>3.8947071191173514E-2</v>
      </c>
      <c r="N142" s="4">
        <v>22</v>
      </c>
    </row>
    <row r="143" spans="1:17" s="18" customFormat="1" x14ac:dyDescent="0.2">
      <c r="A143" s="1">
        <v>41000</v>
      </c>
      <c r="B143" s="22">
        <v>1197629636</v>
      </c>
      <c r="C143" s="22">
        <v>308592346</v>
      </c>
      <c r="D143" s="11">
        <f t="shared" si="0"/>
        <v>0.25766926328800366</v>
      </c>
      <c r="E143" s="24">
        <f t="shared" si="1"/>
        <v>277207850</v>
      </c>
      <c r="F143" s="24">
        <v>585800196</v>
      </c>
      <c r="G143" s="11">
        <f t="shared" si="2"/>
        <v>0.48913301607710047</v>
      </c>
      <c r="H143" s="23">
        <v>599467509</v>
      </c>
      <c r="I143" s="11">
        <f>H143/B143</f>
        <v>0.50054498567869443</v>
      </c>
      <c r="J143" s="24">
        <v>37990061</v>
      </c>
      <c r="K143" s="11">
        <f t="shared" si="3"/>
        <v>3.1721042848341804E-2</v>
      </c>
      <c r="L143" s="24">
        <v>42276609</v>
      </c>
      <c r="M143" s="11">
        <f>L143/B143</f>
        <v>3.5300236174182313E-2</v>
      </c>
      <c r="N143" s="4">
        <v>20</v>
      </c>
    </row>
    <row r="144" spans="1:17" s="18" customFormat="1" x14ac:dyDescent="0.2">
      <c r="A144" s="1">
        <v>40969</v>
      </c>
      <c r="B144" s="22">
        <v>1237455990</v>
      </c>
      <c r="C144" s="22">
        <v>330837391</v>
      </c>
      <c r="D144" s="11">
        <f t="shared" si="0"/>
        <v>0.26735285430231748</v>
      </c>
      <c r="E144" s="24">
        <f t="shared" si="1"/>
        <v>319888479</v>
      </c>
      <c r="F144" s="24">
        <v>650725870</v>
      </c>
      <c r="G144" s="11">
        <f t="shared" si="2"/>
        <v>0.52585778828384833</v>
      </c>
      <c r="H144" s="23">
        <v>667047398</v>
      </c>
      <c r="I144" s="11">
        <f t="shared" ref="I144:I149" si="4">H144/B144</f>
        <v>0.53904737088872146</v>
      </c>
      <c r="J144" s="24">
        <v>30518985</v>
      </c>
      <c r="K144" s="11">
        <f t="shared" si="3"/>
        <v>2.4662683155301547E-2</v>
      </c>
      <c r="L144" s="24">
        <v>34530651</v>
      </c>
      <c r="M144" s="11">
        <f t="shared" ref="M144:M149" si="5">L144/B144</f>
        <v>2.7904548750861031E-2</v>
      </c>
      <c r="N144" s="4">
        <v>22</v>
      </c>
    </row>
    <row r="145" spans="1:14" s="18" customFormat="1" x14ac:dyDescent="0.2">
      <c r="A145" s="1">
        <v>40940</v>
      </c>
      <c r="B145" s="22">
        <v>1180020725</v>
      </c>
      <c r="C145" s="22">
        <v>300024219</v>
      </c>
      <c r="D145" s="11">
        <f t="shared" ref="D145:D150" si="6">C145/B145</f>
        <v>0.25425334711811948</v>
      </c>
      <c r="E145" s="24">
        <f t="shared" ref="E145:E150" si="7">F145-C145</f>
        <v>318775677</v>
      </c>
      <c r="F145" s="24">
        <v>618799896</v>
      </c>
      <c r="G145" s="11">
        <f t="shared" ref="G145:G150" si="8">F145/B145</f>
        <v>0.52439748123915364</v>
      </c>
      <c r="H145" s="23">
        <v>636447352</v>
      </c>
      <c r="I145" s="11">
        <f t="shared" si="4"/>
        <v>0.53935268975890238</v>
      </c>
      <c r="J145" s="24">
        <v>23412508</v>
      </c>
      <c r="K145" s="11">
        <f t="shared" si="3"/>
        <v>1.9840760000211014E-2</v>
      </c>
      <c r="L145" s="24">
        <v>38868830</v>
      </c>
      <c r="M145" s="11">
        <f t="shared" si="5"/>
        <v>3.2939107912702124E-2</v>
      </c>
      <c r="N145" s="4">
        <v>20</v>
      </c>
    </row>
    <row r="146" spans="1:14" s="18" customFormat="1" x14ac:dyDescent="0.2">
      <c r="A146" s="1">
        <v>40909</v>
      </c>
      <c r="B146" s="22">
        <v>981653967</v>
      </c>
      <c r="C146" s="22">
        <v>247019929</v>
      </c>
      <c r="D146" s="11">
        <f t="shared" si="6"/>
        <v>0.25163645979540977</v>
      </c>
      <c r="E146" s="24">
        <f t="shared" si="7"/>
        <v>259108502</v>
      </c>
      <c r="F146" s="24">
        <v>506128431</v>
      </c>
      <c r="G146" s="11">
        <f t="shared" si="8"/>
        <v>0.51558741472492819</v>
      </c>
      <c r="H146" s="23">
        <v>522156972</v>
      </c>
      <c r="I146" s="11">
        <f t="shared" si="4"/>
        <v>0.531915511527699</v>
      </c>
      <c r="J146" s="24">
        <v>17637845</v>
      </c>
      <c r="K146" s="11">
        <f t="shared" si="3"/>
        <v>1.7967476924585179E-2</v>
      </c>
      <c r="L146" s="24">
        <v>19316828</v>
      </c>
      <c r="M146" s="11">
        <f t="shared" si="5"/>
        <v>1.9677838270275132E-2</v>
      </c>
      <c r="N146" s="4">
        <v>20</v>
      </c>
    </row>
    <row r="147" spans="1:14" s="18" customFormat="1" x14ac:dyDescent="0.2">
      <c r="A147" s="1">
        <v>40878</v>
      </c>
      <c r="B147" s="22">
        <v>1161860243</v>
      </c>
      <c r="C147" s="22">
        <v>307662224</v>
      </c>
      <c r="D147" s="11">
        <f t="shared" si="6"/>
        <v>0.26480140434584093</v>
      </c>
      <c r="E147" s="24">
        <f t="shared" si="7"/>
        <v>314515858</v>
      </c>
      <c r="F147" s="24">
        <v>622178082</v>
      </c>
      <c r="G147" s="11">
        <f t="shared" si="8"/>
        <v>0.53550165413483386</v>
      </c>
      <c r="H147" s="23">
        <v>639610011</v>
      </c>
      <c r="I147" s="11">
        <f t="shared" si="4"/>
        <v>0.55050511871245777</v>
      </c>
      <c r="J147" s="24">
        <v>15501536</v>
      </c>
      <c r="K147" s="11">
        <f t="shared" ref="K147:K152" si="9">J147/B147</f>
        <v>1.3341997106273306E-2</v>
      </c>
      <c r="L147" s="24">
        <v>25051639</v>
      </c>
      <c r="M147" s="11">
        <f t="shared" si="5"/>
        <v>2.1561662989100144E-2</v>
      </c>
      <c r="N147" s="4">
        <v>21</v>
      </c>
    </row>
    <row r="148" spans="1:14" s="18" customFormat="1" x14ac:dyDescent="0.2">
      <c r="A148" s="1">
        <v>40848</v>
      </c>
      <c r="B148" s="22">
        <v>1461796637</v>
      </c>
      <c r="C148" s="22">
        <v>350035410</v>
      </c>
      <c r="D148" s="11">
        <f t="shared" si="6"/>
        <v>0.2394556131408038</v>
      </c>
      <c r="E148" s="24">
        <f t="shared" si="7"/>
        <v>381012686</v>
      </c>
      <c r="F148" s="24">
        <v>731048096</v>
      </c>
      <c r="G148" s="11">
        <f t="shared" si="8"/>
        <v>0.50010246124269886</v>
      </c>
      <c r="H148" s="23">
        <v>747416592</v>
      </c>
      <c r="I148" s="11">
        <f t="shared" si="4"/>
        <v>0.51129998050474379</v>
      </c>
      <c r="J148" s="24">
        <v>18222394</v>
      </c>
      <c r="K148" s="11">
        <f t="shared" si="9"/>
        <v>1.2465751759695696E-2</v>
      </c>
      <c r="L148" s="24">
        <v>25570585</v>
      </c>
      <c r="M148" s="11">
        <f t="shared" si="5"/>
        <v>1.7492573421483387E-2</v>
      </c>
      <c r="N148" s="4">
        <v>21</v>
      </c>
    </row>
    <row r="149" spans="1:14" s="18" customFormat="1" x14ac:dyDescent="0.2">
      <c r="A149" s="1">
        <v>40817</v>
      </c>
      <c r="B149" s="22">
        <v>1832638701</v>
      </c>
      <c r="C149" s="22">
        <v>435177178</v>
      </c>
      <c r="D149" s="11">
        <f t="shared" si="6"/>
        <v>0.23745934087419449</v>
      </c>
      <c r="E149" s="24">
        <f t="shared" si="7"/>
        <v>484164786</v>
      </c>
      <c r="F149" s="24">
        <v>919341964</v>
      </c>
      <c r="G149" s="11">
        <f t="shared" si="8"/>
        <v>0.50164932318538868</v>
      </c>
      <c r="H149" s="23">
        <v>951694853</v>
      </c>
      <c r="I149" s="11">
        <f t="shared" si="4"/>
        <v>0.51930304237310765</v>
      </c>
      <c r="J149" s="24">
        <v>20876340</v>
      </c>
      <c r="K149" s="11">
        <f t="shared" si="9"/>
        <v>1.1391410641174712E-2</v>
      </c>
      <c r="L149" s="24">
        <v>34186344</v>
      </c>
      <c r="M149" s="11">
        <f t="shared" si="5"/>
        <v>1.8654164610485326E-2</v>
      </c>
      <c r="N149" s="4">
        <v>21</v>
      </c>
    </row>
    <row r="150" spans="1:14" s="18" customFormat="1" x14ac:dyDescent="0.2">
      <c r="A150" s="1">
        <v>40787</v>
      </c>
      <c r="B150" s="22">
        <v>1850566808</v>
      </c>
      <c r="C150" s="22">
        <v>493350667</v>
      </c>
      <c r="D150" s="11">
        <f t="shared" si="6"/>
        <v>0.26659435631680256</v>
      </c>
      <c r="E150" s="24">
        <f t="shared" si="7"/>
        <v>470352795</v>
      </c>
      <c r="F150" s="24">
        <v>963703462</v>
      </c>
      <c r="G150" s="11">
        <f t="shared" si="8"/>
        <v>0.52076123803469843</v>
      </c>
      <c r="H150" s="23">
        <v>992493481</v>
      </c>
      <c r="I150" s="11">
        <f t="shared" ref="I150:I155" si="10">H150/B150</f>
        <v>0.5363186439470603</v>
      </c>
      <c r="J150" s="24">
        <v>21274944</v>
      </c>
      <c r="K150" s="11">
        <f t="shared" si="9"/>
        <v>1.14964474170986E-2</v>
      </c>
      <c r="L150" s="24">
        <v>33504135</v>
      </c>
      <c r="M150" s="11">
        <f t="shared" ref="M150:M155" si="11">L150/B150</f>
        <v>1.8104796246837255E-2</v>
      </c>
      <c r="N150" s="4">
        <v>21</v>
      </c>
    </row>
    <row r="151" spans="1:14" s="18" customFormat="1" x14ac:dyDescent="0.2">
      <c r="A151" s="1">
        <v>40756</v>
      </c>
      <c r="B151" s="22">
        <v>2764264920</v>
      </c>
      <c r="C151" s="22">
        <v>823998098</v>
      </c>
      <c r="D151" s="11">
        <f t="shared" ref="D151:D156" si="12">C151/B151</f>
        <v>0.29808940960694896</v>
      </c>
      <c r="E151" s="24">
        <f t="shared" ref="E151:E156" si="13">F151-C151</f>
        <v>580181751</v>
      </c>
      <c r="F151" s="24">
        <v>1404179849</v>
      </c>
      <c r="G151" s="11">
        <f t="shared" ref="G151:G156" si="14">F151/B151</f>
        <v>0.50797585963649239</v>
      </c>
      <c r="H151" s="23">
        <v>1443906981</v>
      </c>
      <c r="I151" s="11">
        <f t="shared" si="10"/>
        <v>0.52234754004692141</v>
      </c>
      <c r="J151" s="24">
        <v>22792593</v>
      </c>
      <c r="K151" s="11">
        <f t="shared" si="9"/>
        <v>8.2454445068166626E-3</v>
      </c>
      <c r="L151" s="24">
        <v>47637400</v>
      </c>
      <c r="M151" s="11">
        <f t="shared" si="11"/>
        <v>1.7233297595803516E-2</v>
      </c>
      <c r="N151" s="4">
        <v>23</v>
      </c>
    </row>
    <row r="152" spans="1:14" s="18" customFormat="1" x14ac:dyDescent="0.2">
      <c r="A152" s="1">
        <v>40725</v>
      </c>
      <c r="B152" s="22">
        <v>1407575585</v>
      </c>
      <c r="C152" s="22">
        <v>350539878</v>
      </c>
      <c r="D152" s="11">
        <f t="shared" si="12"/>
        <v>0.24903804934922907</v>
      </c>
      <c r="E152" s="24">
        <f t="shared" si="13"/>
        <v>381128957</v>
      </c>
      <c r="F152" s="24">
        <v>731668835</v>
      </c>
      <c r="G152" s="11">
        <f t="shared" si="14"/>
        <v>0.51980784747697939</v>
      </c>
      <c r="H152" s="23">
        <v>749718018</v>
      </c>
      <c r="I152" s="11">
        <f t="shared" si="10"/>
        <v>0.53263073471113098</v>
      </c>
      <c r="J152" s="24">
        <v>17485172</v>
      </c>
      <c r="K152" s="11">
        <f t="shared" si="9"/>
        <v>1.2422190457360057E-2</v>
      </c>
      <c r="L152" s="24">
        <v>29727599</v>
      </c>
      <c r="M152" s="11">
        <f t="shared" si="11"/>
        <v>2.1119717702406723E-2</v>
      </c>
      <c r="N152" s="4">
        <v>20</v>
      </c>
    </row>
    <row r="153" spans="1:14" s="18" customFormat="1" x14ac:dyDescent="0.2">
      <c r="A153" s="1">
        <v>40695</v>
      </c>
      <c r="B153" s="22">
        <v>1273193358</v>
      </c>
      <c r="C153" s="22">
        <v>344625241</v>
      </c>
      <c r="D153" s="11">
        <f t="shared" si="12"/>
        <v>0.2706778501745844</v>
      </c>
      <c r="E153" s="24">
        <f t="shared" si="13"/>
        <v>309594623</v>
      </c>
      <c r="F153" s="24">
        <v>654219864</v>
      </c>
      <c r="G153" s="11">
        <f t="shared" si="14"/>
        <v>0.51384171924026012</v>
      </c>
      <c r="H153" s="23">
        <v>670164066</v>
      </c>
      <c r="I153" s="11">
        <f t="shared" si="10"/>
        <v>0.52636472047947958</v>
      </c>
      <c r="J153" s="24">
        <v>17175441</v>
      </c>
      <c r="K153" s="11">
        <f t="shared" ref="K153:K158" si="15">J153/B153</f>
        <v>1.3490049168164134E-2</v>
      </c>
      <c r="L153" s="24">
        <v>27297031</v>
      </c>
      <c r="M153" s="11">
        <f t="shared" si="11"/>
        <v>2.1439815742425511E-2</v>
      </c>
      <c r="N153" s="4">
        <v>22</v>
      </c>
    </row>
    <row r="154" spans="1:14" s="18" customFormat="1" x14ac:dyDescent="0.2">
      <c r="A154" s="1">
        <v>40664</v>
      </c>
      <c r="B154" s="22">
        <v>1155258991</v>
      </c>
      <c r="C154" s="22">
        <v>308626967</v>
      </c>
      <c r="D154" s="11">
        <f t="shared" si="12"/>
        <v>0.26714959104784841</v>
      </c>
      <c r="E154" s="24">
        <f t="shared" si="13"/>
        <v>267135906</v>
      </c>
      <c r="F154" s="24">
        <v>575762873</v>
      </c>
      <c r="G154" s="11">
        <f t="shared" si="14"/>
        <v>0.49838423893296496</v>
      </c>
      <c r="H154" s="23">
        <v>589412937</v>
      </c>
      <c r="I154" s="11">
        <f t="shared" si="10"/>
        <v>0.51019982669842734</v>
      </c>
      <c r="J154" s="24">
        <v>14820786</v>
      </c>
      <c r="K154" s="11">
        <f t="shared" si="15"/>
        <v>1.2828972650687642E-2</v>
      </c>
      <c r="L154" s="24">
        <v>23153838</v>
      </c>
      <c r="M154" s="11">
        <f t="shared" si="11"/>
        <v>2.0042118849867493E-2</v>
      </c>
      <c r="N154" s="4">
        <v>21</v>
      </c>
    </row>
    <row r="155" spans="1:14" s="18" customFormat="1" x14ac:dyDescent="0.2">
      <c r="A155" s="1">
        <v>40634</v>
      </c>
      <c r="B155" s="22">
        <v>1130763575</v>
      </c>
      <c r="C155" s="22">
        <v>281298749</v>
      </c>
      <c r="D155" s="11">
        <f t="shared" si="12"/>
        <v>0.24876884542376598</v>
      </c>
      <c r="E155" s="24">
        <f t="shared" si="13"/>
        <v>315865858</v>
      </c>
      <c r="F155" s="24">
        <v>597164607</v>
      </c>
      <c r="G155" s="11">
        <f t="shared" si="14"/>
        <v>0.5281073959249174</v>
      </c>
      <c r="H155" s="23">
        <v>612114794</v>
      </c>
      <c r="I155" s="11">
        <f t="shared" si="10"/>
        <v>0.54132871586352616</v>
      </c>
      <c r="J155" s="24">
        <v>14042393</v>
      </c>
      <c r="K155" s="11">
        <f t="shared" si="15"/>
        <v>1.2418504902760067E-2</v>
      </c>
      <c r="L155" s="24">
        <v>20671316</v>
      </c>
      <c r="M155" s="11">
        <f t="shared" si="11"/>
        <v>1.8280847081583788E-2</v>
      </c>
      <c r="N155" s="4">
        <v>20</v>
      </c>
    </row>
    <row r="156" spans="1:14" s="18" customFormat="1" x14ac:dyDescent="0.2">
      <c r="A156" s="1">
        <v>40603</v>
      </c>
      <c r="B156" s="22">
        <v>1878264147</v>
      </c>
      <c r="C156" s="22">
        <v>489383171</v>
      </c>
      <c r="D156" s="11">
        <f t="shared" si="12"/>
        <v>0.26055077065792492</v>
      </c>
      <c r="E156" s="24">
        <f t="shared" si="13"/>
        <v>457947267</v>
      </c>
      <c r="F156" s="24">
        <v>947330438</v>
      </c>
      <c r="G156" s="11">
        <f t="shared" si="14"/>
        <v>0.50436486237204425</v>
      </c>
      <c r="H156" s="23">
        <v>974356848</v>
      </c>
      <c r="I156" s="11">
        <f t="shared" ref="I156:I161" si="16">H156/B156</f>
        <v>0.51875389814380568</v>
      </c>
      <c r="J156" s="24">
        <v>31706947</v>
      </c>
      <c r="K156" s="11">
        <f t="shared" si="15"/>
        <v>1.6880983992929297E-2</v>
      </c>
      <c r="L156" s="24">
        <v>25138042</v>
      </c>
      <c r="M156" s="11">
        <f t="shared" ref="M156:M161" si="17">L156/B156</f>
        <v>1.3383656414967495E-2</v>
      </c>
      <c r="N156" s="4">
        <v>23</v>
      </c>
    </row>
    <row r="157" spans="1:14" s="18" customFormat="1" x14ac:dyDescent="0.2">
      <c r="A157" s="1">
        <v>40575</v>
      </c>
      <c r="B157" s="22">
        <v>1211393024</v>
      </c>
      <c r="C157" s="22">
        <v>304508942</v>
      </c>
      <c r="D157" s="11">
        <f t="shared" ref="D157:D162" si="18">C157/B157</f>
        <v>0.25137088951900716</v>
      </c>
      <c r="E157" s="24">
        <f t="shared" ref="E157:E162" si="19">F157-C157</f>
        <v>329959753</v>
      </c>
      <c r="F157" s="24">
        <v>634468695</v>
      </c>
      <c r="G157" s="11">
        <f t="shared" ref="G157:G162" si="20">F157/B157</f>
        <v>0.52375131970381894</v>
      </c>
      <c r="H157" s="23">
        <v>648250092</v>
      </c>
      <c r="I157" s="11">
        <f t="shared" si="16"/>
        <v>0.53512780671254712</v>
      </c>
      <c r="J157" s="24">
        <v>22706799</v>
      </c>
      <c r="K157" s="11">
        <f t="shared" si="15"/>
        <v>1.874436995271982E-2</v>
      </c>
      <c r="L157" s="24">
        <v>13521022</v>
      </c>
      <c r="M157" s="11">
        <f t="shared" si="17"/>
        <v>1.1161548508306418E-2</v>
      </c>
      <c r="N157" s="4">
        <v>19</v>
      </c>
    </row>
    <row r="158" spans="1:14" s="18" customFormat="1" x14ac:dyDescent="0.2">
      <c r="A158" s="1">
        <v>40544</v>
      </c>
      <c r="B158" s="22">
        <v>1368874313</v>
      </c>
      <c r="C158" s="22">
        <v>332468978</v>
      </c>
      <c r="D158" s="11">
        <f t="shared" si="18"/>
        <v>0.24287765125153604</v>
      </c>
      <c r="E158" s="24">
        <f t="shared" si="19"/>
        <v>338555939</v>
      </c>
      <c r="F158" s="24">
        <v>671024917</v>
      </c>
      <c r="G158" s="11">
        <f t="shared" si="20"/>
        <v>0.49020199343896959</v>
      </c>
      <c r="H158" s="23">
        <v>581443710</v>
      </c>
      <c r="I158" s="11">
        <f t="shared" si="16"/>
        <v>0.42476047981769677</v>
      </c>
      <c r="J158" s="24">
        <v>29131997</v>
      </c>
      <c r="K158" s="11">
        <f t="shared" si="15"/>
        <v>2.1281717922045629E-2</v>
      </c>
      <c r="L158" s="24">
        <v>28773822</v>
      </c>
      <c r="M158" s="11">
        <f t="shared" si="17"/>
        <v>2.1020061320998724E-2</v>
      </c>
      <c r="N158" s="4">
        <v>20</v>
      </c>
    </row>
    <row r="159" spans="1:14" s="18" customFormat="1" x14ac:dyDescent="0.2">
      <c r="A159" s="1">
        <v>40513</v>
      </c>
      <c r="B159" s="22">
        <v>1090583570</v>
      </c>
      <c r="C159" s="22">
        <v>282864207</v>
      </c>
      <c r="D159" s="11">
        <f t="shared" si="18"/>
        <v>0.25936958412091243</v>
      </c>
      <c r="E159" s="24">
        <f t="shared" si="19"/>
        <v>285589187</v>
      </c>
      <c r="F159" s="24">
        <v>568453394</v>
      </c>
      <c r="G159" s="11">
        <f t="shared" si="20"/>
        <v>0.52123781215592679</v>
      </c>
      <c r="H159" s="23">
        <v>581443710</v>
      </c>
      <c r="I159" s="11">
        <f t="shared" si="16"/>
        <v>0.53314915609814295</v>
      </c>
      <c r="J159" s="24">
        <v>30543981</v>
      </c>
      <c r="K159" s="11">
        <f t="shared" ref="K159:K164" si="21">J159/B159</f>
        <v>2.8007006377328791E-2</v>
      </c>
      <c r="L159" s="24">
        <v>18693600</v>
      </c>
      <c r="M159" s="11">
        <f t="shared" si="17"/>
        <v>1.7140914748972422E-2</v>
      </c>
      <c r="N159" s="4">
        <v>22</v>
      </c>
    </row>
    <row r="160" spans="1:14" s="18" customFormat="1" x14ac:dyDescent="0.2">
      <c r="A160" s="1">
        <v>40483</v>
      </c>
      <c r="B160" s="22">
        <v>1653010813</v>
      </c>
      <c r="C160" s="22">
        <v>400833039</v>
      </c>
      <c r="D160" s="11">
        <f t="shared" si="18"/>
        <v>0.24248664064849043</v>
      </c>
      <c r="E160" s="24">
        <f t="shared" si="19"/>
        <v>458872365</v>
      </c>
      <c r="F160" s="24">
        <v>859705404</v>
      </c>
      <c r="G160" s="11">
        <f t="shared" si="20"/>
        <v>0.52008456160050542</v>
      </c>
      <c r="H160" s="23">
        <v>879464503</v>
      </c>
      <c r="I160" s="11">
        <f t="shared" si="16"/>
        <v>0.53203796132699588</v>
      </c>
      <c r="J160" s="24">
        <v>49043651</v>
      </c>
      <c r="K160" s="11">
        <f t="shared" si="21"/>
        <v>2.9669286258927816E-2</v>
      </c>
      <c r="L160" s="24">
        <v>21583780</v>
      </c>
      <c r="M160" s="11">
        <f t="shared" si="17"/>
        <v>1.3057252759785788E-2</v>
      </c>
      <c r="N160" s="4">
        <v>21</v>
      </c>
    </row>
    <row r="161" spans="1:14" s="18" customFormat="1" x14ac:dyDescent="0.2">
      <c r="A161" s="1">
        <v>40452</v>
      </c>
      <c r="B161" s="22">
        <v>1628851426</v>
      </c>
      <c r="C161" s="22">
        <v>422186145</v>
      </c>
      <c r="D161" s="11">
        <f t="shared" si="18"/>
        <v>0.25919254405957098</v>
      </c>
      <c r="E161" s="24">
        <f t="shared" si="19"/>
        <v>337837731</v>
      </c>
      <c r="F161" s="24">
        <v>760023876</v>
      </c>
      <c r="G161" s="11">
        <f t="shared" si="20"/>
        <v>0.46660110545895794</v>
      </c>
      <c r="H161" s="23">
        <v>785188150</v>
      </c>
      <c r="I161" s="11">
        <f t="shared" si="16"/>
        <v>0.48205019651681846</v>
      </c>
      <c r="J161" s="24">
        <v>64890563</v>
      </c>
      <c r="K161" s="11">
        <f t="shared" si="21"/>
        <v>3.9838233226312685E-2</v>
      </c>
      <c r="L161" s="24">
        <v>17792536</v>
      </c>
      <c r="M161" s="11">
        <f t="shared" si="17"/>
        <v>1.0923363368808569E-2</v>
      </c>
      <c r="N161" s="4">
        <v>21</v>
      </c>
    </row>
    <row r="162" spans="1:14" s="18" customFormat="1" x14ac:dyDescent="0.2">
      <c r="A162" s="1">
        <v>40422</v>
      </c>
      <c r="B162" s="22">
        <v>1650984608</v>
      </c>
      <c r="C162" s="22">
        <v>432312295</v>
      </c>
      <c r="D162" s="11">
        <f t="shared" si="18"/>
        <v>0.26185119649522498</v>
      </c>
      <c r="E162" s="24">
        <f t="shared" si="19"/>
        <v>395551942</v>
      </c>
      <c r="F162" s="24">
        <v>827864237</v>
      </c>
      <c r="G162" s="11">
        <f t="shared" si="20"/>
        <v>0.50143667783970036</v>
      </c>
      <c r="H162" s="23">
        <v>851403500</v>
      </c>
      <c r="I162" s="11">
        <f t="shared" ref="I162:I167" si="22">H162/B162</f>
        <v>0.51569438980499571</v>
      </c>
      <c r="J162" s="24">
        <v>58263459</v>
      </c>
      <c r="K162" s="11">
        <f t="shared" si="21"/>
        <v>3.5290128519477999E-2</v>
      </c>
      <c r="L162" s="24" t="s">
        <v>17</v>
      </c>
      <c r="M162" s="11" t="s">
        <v>17</v>
      </c>
      <c r="N162" s="4">
        <v>21</v>
      </c>
    </row>
    <row r="163" spans="1:14" s="18" customFormat="1" x14ac:dyDescent="0.2">
      <c r="A163" s="1">
        <v>40391</v>
      </c>
      <c r="B163" s="22">
        <v>1559178165</v>
      </c>
      <c r="C163" s="22">
        <v>424769044</v>
      </c>
      <c r="D163" s="11">
        <f t="shared" ref="D163:D168" si="23">C163/B163</f>
        <v>0.27243137027897002</v>
      </c>
      <c r="E163" s="24">
        <f t="shared" ref="E163:E168" si="24">F163-C163</f>
        <v>343510605</v>
      </c>
      <c r="F163" s="24">
        <v>768279649</v>
      </c>
      <c r="G163" s="11">
        <f t="shared" ref="G163:G168" si="25">F163/B163</f>
        <v>0.49274654189375466</v>
      </c>
      <c r="H163" s="23">
        <v>792490235</v>
      </c>
      <c r="I163" s="11">
        <f t="shared" si="22"/>
        <v>0.50827432861080379</v>
      </c>
      <c r="J163" s="24">
        <v>49075588</v>
      </c>
      <c r="K163" s="11">
        <f t="shared" si="21"/>
        <v>3.1475291984992618E-2</v>
      </c>
      <c r="L163" s="24" t="s">
        <v>17</v>
      </c>
      <c r="M163" s="11" t="s">
        <v>17</v>
      </c>
      <c r="N163" s="4">
        <v>22</v>
      </c>
    </row>
    <row r="164" spans="1:14" s="18" customFormat="1" x14ac:dyDescent="0.2">
      <c r="A164" s="1">
        <v>40360</v>
      </c>
      <c r="B164" s="22">
        <v>1830021834</v>
      </c>
      <c r="C164" s="22">
        <v>534854692</v>
      </c>
      <c r="D164" s="11">
        <f t="shared" si="23"/>
        <v>0.29226683641852114</v>
      </c>
      <c r="E164" s="24">
        <f t="shared" si="24"/>
        <v>388877551</v>
      </c>
      <c r="F164" s="24">
        <v>923732243</v>
      </c>
      <c r="G164" s="11">
        <f t="shared" si="25"/>
        <v>0.50476569505235747</v>
      </c>
      <c r="H164" s="23">
        <v>953648631</v>
      </c>
      <c r="I164" s="11">
        <f t="shared" si="22"/>
        <v>0.52111325301269606</v>
      </c>
      <c r="J164" s="24">
        <v>59328963</v>
      </c>
      <c r="K164" s="11">
        <f t="shared" si="21"/>
        <v>3.2419811555100826E-2</v>
      </c>
      <c r="L164" s="24" t="s">
        <v>17</v>
      </c>
      <c r="M164" s="11" t="s">
        <v>17</v>
      </c>
      <c r="N164" s="4">
        <v>21</v>
      </c>
    </row>
    <row r="165" spans="1:14" s="18" customFormat="1" x14ac:dyDescent="0.2">
      <c r="A165" s="1">
        <v>40330</v>
      </c>
      <c r="B165" s="22">
        <v>2151193029</v>
      </c>
      <c r="C165" s="22">
        <v>611698073</v>
      </c>
      <c r="D165" s="11">
        <f t="shared" si="23"/>
        <v>0.28435294497228497</v>
      </c>
      <c r="E165" s="24">
        <f t="shared" si="24"/>
        <v>570661304</v>
      </c>
      <c r="F165" s="24">
        <v>1182359377</v>
      </c>
      <c r="G165" s="11">
        <f t="shared" si="25"/>
        <v>0.54962960601895849</v>
      </c>
      <c r="H165" s="23">
        <v>1224398695</v>
      </c>
      <c r="I165" s="11">
        <f t="shared" si="22"/>
        <v>0.56917193319893378</v>
      </c>
      <c r="J165" s="24">
        <v>70337702</v>
      </c>
      <c r="K165" s="11">
        <f t="shared" ref="K165:K170" si="26">J165/B165</f>
        <v>3.2697066721482017E-2</v>
      </c>
      <c r="L165" s="24" t="s">
        <v>17</v>
      </c>
      <c r="M165" s="11" t="s">
        <v>17</v>
      </c>
      <c r="N165" s="4">
        <v>22</v>
      </c>
    </row>
    <row r="166" spans="1:14" s="18" customFormat="1" x14ac:dyDescent="0.2">
      <c r="A166" s="1">
        <v>40299</v>
      </c>
      <c r="B166" s="22">
        <v>3059749174</v>
      </c>
      <c r="C166" s="22">
        <v>925240849</v>
      </c>
      <c r="D166" s="11">
        <f t="shared" si="23"/>
        <v>0.30239107730207693</v>
      </c>
      <c r="E166" s="24">
        <f t="shared" si="24"/>
        <v>788180915</v>
      </c>
      <c r="F166" s="24">
        <v>1713421764</v>
      </c>
      <c r="G166" s="11">
        <f t="shared" si="25"/>
        <v>0.55998765472662893</v>
      </c>
      <c r="H166" s="23">
        <v>1771333147</v>
      </c>
      <c r="I166" s="11">
        <f t="shared" si="22"/>
        <v>0.57891449470818612</v>
      </c>
      <c r="J166" s="24">
        <v>115952367</v>
      </c>
      <c r="K166" s="11">
        <f t="shared" si="26"/>
        <v>3.7896036703039891E-2</v>
      </c>
      <c r="L166" s="24" t="s">
        <v>17</v>
      </c>
      <c r="M166" s="11" t="s">
        <v>17</v>
      </c>
      <c r="N166" s="4">
        <v>20</v>
      </c>
    </row>
    <row r="167" spans="1:14" s="18" customFormat="1" x14ac:dyDescent="0.2">
      <c r="A167" s="1">
        <v>40269</v>
      </c>
      <c r="B167" s="22">
        <v>1766476766</v>
      </c>
      <c r="C167" s="22">
        <v>509375928</v>
      </c>
      <c r="D167" s="11">
        <f t="shared" si="23"/>
        <v>0.28835699274631726</v>
      </c>
      <c r="E167" s="24">
        <f t="shared" si="24"/>
        <v>438389090</v>
      </c>
      <c r="F167" s="24">
        <v>947765018</v>
      </c>
      <c r="G167" s="11">
        <f t="shared" si="25"/>
        <v>0.53652843685349672</v>
      </c>
      <c r="H167" s="23">
        <v>974353120</v>
      </c>
      <c r="I167" s="11">
        <f t="shared" si="22"/>
        <v>0.55157992380863274</v>
      </c>
      <c r="J167" s="24">
        <v>63825221</v>
      </c>
      <c r="K167" s="11">
        <f t="shared" si="26"/>
        <v>3.61313673796715E-2</v>
      </c>
      <c r="L167" s="24" t="s">
        <v>17</v>
      </c>
      <c r="M167" s="11" t="s">
        <v>17</v>
      </c>
      <c r="N167" s="4">
        <v>21</v>
      </c>
    </row>
    <row r="168" spans="1:14" s="18" customFormat="1" x14ac:dyDescent="0.2">
      <c r="A168" s="1">
        <v>40238</v>
      </c>
      <c r="B168" s="22">
        <v>1680701793</v>
      </c>
      <c r="C168" s="22">
        <v>497728175</v>
      </c>
      <c r="D168" s="11">
        <f t="shared" si="23"/>
        <v>0.29614306182869649</v>
      </c>
      <c r="E168" s="24">
        <f t="shared" si="24"/>
        <v>509424809</v>
      </c>
      <c r="F168" s="24">
        <v>1007152984</v>
      </c>
      <c r="G168" s="11">
        <f t="shared" si="25"/>
        <v>0.59924549863320098</v>
      </c>
      <c r="H168" s="23">
        <v>1024461259</v>
      </c>
      <c r="I168" s="11">
        <f t="shared" ref="I168:I173" si="27">H168/B168</f>
        <v>0.60954374135067046</v>
      </c>
      <c r="J168" s="24">
        <v>64016271</v>
      </c>
      <c r="K168" s="11">
        <f t="shared" si="26"/>
        <v>3.8089012141608397E-2</v>
      </c>
      <c r="L168" s="24" t="s">
        <v>17</v>
      </c>
      <c r="M168" s="11" t="s">
        <v>17</v>
      </c>
      <c r="N168" s="4">
        <v>23</v>
      </c>
    </row>
    <row r="169" spans="1:14" s="18" customFormat="1" x14ac:dyDescent="0.2">
      <c r="A169" s="1">
        <v>40210</v>
      </c>
      <c r="B169" s="22">
        <v>1980458148</v>
      </c>
      <c r="C169" s="22">
        <v>660487851</v>
      </c>
      <c r="D169" s="11">
        <f t="shared" ref="D169:D174" si="28">C169/B169</f>
        <v>0.33350255427866787</v>
      </c>
      <c r="E169" s="24">
        <f t="shared" ref="E169:E174" si="29">F169-C169</f>
        <v>519041642</v>
      </c>
      <c r="F169" s="24">
        <v>1179529493</v>
      </c>
      <c r="G169" s="11">
        <f t="shared" ref="G169:G174" si="30">F169/B169</f>
        <v>0.59558415520730312</v>
      </c>
      <c r="H169" s="23">
        <v>1207722615</v>
      </c>
      <c r="I169" s="11">
        <f t="shared" si="27"/>
        <v>0.60981981175398214</v>
      </c>
      <c r="J169" s="24">
        <v>56386199</v>
      </c>
      <c r="K169" s="11">
        <f t="shared" si="26"/>
        <v>2.8471290371342904E-2</v>
      </c>
      <c r="L169" s="24" t="s">
        <v>17</v>
      </c>
      <c r="M169" s="11" t="s">
        <v>17</v>
      </c>
      <c r="N169" s="4">
        <v>19</v>
      </c>
    </row>
    <row r="170" spans="1:14" s="18" customFormat="1" x14ac:dyDescent="0.2">
      <c r="A170" s="1">
        <v>40179</v>
      </c>
      <c r="B170" s="22">
        <v>2437808041</v>
      </c>
      <c r="C170" s="22">
        <v>791947031</v>
      </c>
      <c r="D170" s="11">
        <f t="shared" si="28"/>
        <v>0.32486029157371216</v>
      </c>
      <c r="E170" s="24">
        <f t="shared" si="29"/>
        <v>661867247</v>
      </c>
      <c r="F170" s="24">
        <v>1453814278</v>
      </c>
      <c r="G170" s="11">
        <f t="shared" si="30"/>
        <v>0.59636126124337452</v>
      </c>
      <c r="H170" s="23">
        <v>1490730664</v>
      </c>
      <c r="I170" s="11">
        <f t="shared" si="27"/>
        <v>0.61150453150055883</v>
      </c>
      <c r="J170" s="24">
        <v>60648750</v>
      </c>
      <c r="K170" s="11">
        <f t="shared" si="26"/>
        <v>2.4878394434666648E-2</v>
      </c>
      <c r="L170" s="24" t="s">
        <v>17</v>
      </c>
      <c r="M170" s="11" t="s">
        <v>17</v>
      </c>
      <c r="N170" s="4">
        <v>19</v>
      </c>
    </row>
    <row r="171" spans="1:14" s="18" customFormat="1" x14ac:dyDescent="0.2">
      <c r="A171" s="1">
        <v>40148</v>
      </c>
      <c r="B171" s="22">
        <v>1572687745</v>
      </c>
      <c r="C171" s="22">
        <v>507936226</v>
      </c>
      <c r="D171" s="11">
        <f t="shared" si="28"/>
        <v>0.32297334777031661</v>
      </c>
      <c r="E171" s="24">
        <f t="shared" si="29"/>
        <v>423035797</v>
      </c>
      <c r="F171" s="24">
        <v>930972023</v>
      </c>
      <c r="G171" s="11">
        <f t="shared" si="30"/>
        <v>0.59196240700661151</v>
      </c>
      <c r="H171" s="23">
        <v>1195169541</v>
      </c>
      <c r="I171" s="11">
        <f t="shared" si="27"/>
        <v>0.75995349032239068</v>
      </c>
      <c r="J171" s="24">
        <v>28954666</v>
      </c>
      <c r="K171" s="11">
        <f t="shared" ref="K171:K176" si="31">J171/B171</f>
        <v>1.8410943998295098E-2</v>
      </c>
      <c r="L171" s="24" t="s">
        <v>17</v>
      </c>
      <c r="M171" s="11" t="s">
        <v>17</v>
      </c>
      <c r="N171" s="4">
        <v>22</v>
      </c>
    </row>
    <row r="172" spans="1:14" s="18" customFormat="1" x14ac:dyDescent="0.2">
      <c r="A172" s="1">
        <v>40118</v>
      </c>
      <c r="B172" s="22">
        <v>1850327168</v>
      </c>
      <c r="C172" s="22">
        <v>717878649</v>
      </c>
      <c r="D172" s="11">
        <f t="shared" si="28"/>
        <v>0.38797390073234878</v>
      </c>
      <c r="E172" s="24">
        <f t="shared" si="29"/>
        <v>458337261</v>
      </c>
      <c r="F172" s="24">
        <v>1176215910</v>
      </c>
      <c r="G172" s="11">
        <f t="shared" si="30"/>
        <v>0.63567996532816406</v>
      </c>
      <c r="H172" s="23">
        <v>1195169541</v>
      </c>
      <c r="I172" s="11">
        <f t="shared" si="27"/>
        <v>0.64592335975472204</v>
      </c>
      <c r="J172" s="24">
        <v>31640116</v>
      </c>
      <c r="K172" s="11">
        <f t="shared" si="31"/>
        <v>1.7099741357740256E-2</v>
      </c>
      <c r="L172" s="24" t="s">
        <v>17</v>
      </c>
      <c r="M172" s="11" t="s">
        <v>17</v>
      </c>
      <c r="N172" s="4">
        <v>20</v>
      </c>
    </row>
    <row r="173" spans="1:14" s="18" customFormat="1" x14ac:dyDescent="0.2">
      <c r="A173" s="1">
        <v>40087</v>
      </c>
      <c r="B173" s="22">
        <v>2341731626</v>
      </c>
      <c r="C173" s="22">
        <v>910386275</v>
      </c>
      <c r="D173" s="11">
        <f t="shared" si="28"/>
        <v>0.38876627231407601</v>
      </c>
      <c r="E173" s="24">
        <f t="shared" si="29"/>
        <v>510266451</v>
      </c>
      <c r="F173" s="24">
        <v>1420652726</v>
      </c>
      <c r="G173" s="11">
        <f t="shared" si="30"/>
        <v>0.60666760880138537</v>
      </c>
      <c r="H173" s="23">
        <v>1449013946</v>
      </c>
      <c r="I173" s="11">
        <f t="shared" si="27"/>
        <v>0.61877882585337729</v>
      </c>
      <c r="J173" s="24">
        <v>57344824</v>
      </c>
      <c r="K173" s="11">
        <f t="shared" si="31"/>
        <v>2.4488213492659214E-2</v>
      </c>
      <c r="L173" s="24" t="s">
        <v>17</v>
      </c>
      <c r="M173" s="11" t="s">
        <v>17</v>
      </c>
      <c r="N173" s="4">
        <v>22</v>
      </c>
    </row>
    <row r="174" spans="1:14" s="18" customFormat="1" x14ac:dyDescent="0.2">
      <c r="A174" s="1">
        <v>40057</v>
      </c>
      <c r="B174" s="22">
        <v>2153874053</v>
      </c>
      <c r="C174" s="22">
        <v>765381181</v>
      </c>
      <c r="D174" s="11">
        <f t="shared" si="28"/>
        <v>0.35535094539717732</v>
      </c>
      <c r="E174" s="24">
        <f t="shared" si="29"/>
        <v>578762764</v>
      </c>
      <c r="F174" s="24">
        <v>1344143945</v>
      </c>
      <c r="G174" s="11">
        <f t="shared" si="30"/>
        <v>0.62405874806274009</v>
      </c>
      <c r="H174" s="23">
        <v>1373037956</v>
      </c>
      <c r="I174" s="11">
        <f t="shared" ref="I174:I179" si="32">H174/B174</f>
        <v>0.63747365083282337</v>
      </c>
      <c r="J174" s="24">
        <v>55635153</v>
      </c>
      <c r="K174" s="11">
        <f t="shared" si="31"/>
        <v>2.5830272165872088E-2</v>
      </c>
      <c r="L174" s="24" t="s">
        <v>17</v>
      </c>
      <c r="M174" s="11" t="s">
        <v>17</v>
      </c>
      <c r="N174" s="4">
        <v>21</v>
      </c>
    </row>
    <row r="175" spans="1:14" s="18" customFormat="1" x14ac:dyDescent="0.2">
      <c r="A175" s="1">
        <v>40026</v>
      </c>
      <c r="B175" s="22">
        <v>2286968640</v>
      </c>
      <c r="C175" s="22">
        <v>834032517</v>
      </c>
      <c r="D175" s="11">
        <f t="shared" ref="D175:D180" si="33">C175/B175</f>
        <v>0.36468909210753325</v>
      </c>
      <c r="E175" s="24">
        <f t="shared" ref="E175:E180" si="34">F175-C175</f>
        <v>602964339</v>
      </c>
      <c r="F175" s="24">
        <v>1436996856</v>
      </c>
      <c r="G175" s="11">
        <f t="shared" ref="G175:G180" si="35">F175/B175</f>
        <v>0.6283413033595423</v>
      </c>
      <c r="H175" s="23">
        <v>1470452139</v>
      </c>
      <c r="I175" s="11">
        <f t="shared" si="32"/>
        <v>0.64296996175688703</v>
      </c>
      <c r="J175" s="24">
        <v>46368271</v>
      </c>
      <c r="K175" s="11">
        <f t="shared" si="31"/>
        <v>2.0274992052361506E-2</v>
      </c>
      <c r="L175" s="24" t="s">
        <v>17</v>
      </c>
      <c r="M175" s="11" t="s">
        <v>17</v>
      </c>
      <c r="N175" s="4">
        <v>21</v>
      </c>
    </row>
    <row r="176" spans="1:14" s="18" customFormat="1" x14ac:dyDescent="0.2">
      <c r="A176" s="1">
        <v>39995</v>
      </c>
      <c r="B176" s="22">
        <v>2619136600</v>
      </c>
      <c r="C176" s="22">
        <v>971451486</v>
      </c>
      <c r="D176" s="11">
        <f t="shared" si="33"/>
        <v>0.37090523877219689</v>
      </c>
      <c r="E176" s="24">
        <f t="shared" si="34"/>
        <v>691266868</v>
      </c>
      <c r="F176" s="24">
        <v>1662718354</v>
      </c>
      <c r="G176" s="11">
        <f t="shared" si="35"/>
        <v>0.63483453058538453</v>
      </c>
      <c r="H176" s="23">
        <v>1722588912</v>
      </c>
      <c r="I176" s="11">
        <f t="shared" si="32"/>
        <v>0.65769342156495392</v>
      </c>
      <c r="J176" s="24">
        <v>57841101</v>
      </c>
      <c r="K176" s="11">
        <f t="shared" si="31"/>
        <v>2.208403372317427E-2</v>
      </c>
      <c r="L176" s="24" t="s">
        <v>17</v>
      </c>
      <c r="M176" s="11" t="s">
        <v>17</v>
      </c>
      <c r="N176" s="4">
        <v>22</v>
      </c>
    </row>
    <row r="177" spans="1:14" s="18" customFormat="1" x14ac:dyDescent="0.2">
      <c r="A177" s="1">
        <v>39965</v>
      </c>
      <c r="B177" s="22">
        <v>2572998804</v>
      </c>
      <c r="C177" s="22">
        <v>929544309</v>
      </c>
      <c r="D177" s="11">
        <f t="shared" si="33"/>
        <v>0.36126884612418964</v>
      </c>
      <c r="E177" s="24">
        <f t="shared" si="34"/>
        <v>641464021</v>
      </c>
      <c r="F177" s="24">
        <v>1571008330</v>
      </c>
      <c r="G177" s="11">
        <f t="shared" si="35"/>
        <v>0.61057483880587149</v>
      </c>
      <c r="H177" s="23">
        <v>1625825883</v>
      </c>
      <c r="I177" s="11">
        <f t="shared" si="32"/>
        <v>0.63187976631488552</v>
      </c>
      <c r="J177" s="24">
        <v>52421393</v>
      </c>
      <c r="K177" s="11">
        <f t="shared" ref="K177:K182" si="36">J177/B177</f>
        <v>2.0373656186122347E-2</v>
      </c>
      <c r="L177" s="24" t="s">
        <v>17</v>
      </c>
      <c r="M177" s="11" t="s">
        <v>17</v>
      </c>
      <c r="N177" s="4">
        <v>22</v>
      </c>
    </row>
    <row r="178" spans="1:14" s="18" customFormat="1" x14ac:dyDescent="0.2">
      <c r="A178" s="1">
        <v>39934</v>
      </c>
      <c r="B178" s="22">
        <v>2777660345</v>
      </c>
      <c r="C178" s="22">
        <v>1024940412</v>
      </c>
      <c r="D178" s="11">
        <f t="shared" si="33"/>
        <v>0.36899414784279538</v>
      </c>
      <c r="E178" s="24">
        <f t="shared" si="34"/>
        <v>710787740</v>
      </c>
      <c r="F178" s="24">
        <v>1735728152</v>
      </c>
      <c r="G178" s="11">
        <f t="shared" si="35"/>
        <v>0.62488855238346286</v>
      </c>
      <c r="H178" s="23">
        <v>1775987367</v>
      </c>
      <c r="I178" s="11">
        <f t="shared" si="32"/>
        <v>0.63938248252595475</v>
      </c>
      <c r="J178" s="24">
        <v>43378342</v>
      </c>
      <c r="K178" s="11">
        <f t="shared" si="36"/>
        <v>1.5616863335390994E-2</v>
      </c>
      <c r="L178" s="24" t="s">
        <v>17</v>
      </c>
      <c r="M178" s="11" t="s">
        <v>17</v>
      </c>
      <c r="N178" s="4">
        <v>20</v>
      </c>
    </row>
    <row r="179" spans="1:14" s="18" customFormat="1" x14ac:dyDescent="0.2">
      <c r="A179" s="1">
        <v>39904</v>
      </c>
      <c r="B179" s="22">
        <v>3043783927</v>
      </c>
      <c r="C179" s="22">
        <v>1148561259</v>
      </c>
      <c r="D179" s="11">
        <f t="shared" si="33"/>
        <v>0.37734651556953308</v>
      </c>
      <c r="E179" s="24">
        <f t="shared" si="34"/>
        <v>788839414</v>
      </c>
      <c r="F179" s="24">
        <v>1937400673</v>
      </c>
      <c r="G179" s="11">
        <f t="shared" si="35"/>
        <v>0.63651058007574535</v>
      </c>
      <c r="H179" s="23">
        <v>1994833779</v>
      </c>
      <c r="I179" s="11">
        <f t="shared" si="32"/>
        <v>0.65537956268996356</v>
      </c>
      <c r="J179" s="24">
        <v>39016010</v>
      </c>
      <c r="K179" s="11">
        <f t="shared" si="36"/>
        <v>1.2818258764660334E-2</v>
      </c>
      <c r="L179" s="24" t="s">
        <v>17</v>
      </c>
      <c r="M179" s="11" t="s">
        <v>17</v>
      </c>
      <c r="N179" s="4">
        <v>21</v>
      </c>
    </row>
    <row r="180" spans="1:14" s="18" customFormat="1" x14ac:dyDescent="0.2">
      <c r="A180" s="1">
        <v>39873</v>
      </c>
      <c r="B180" s="22">
        <v>3876477438</v>
      </c>
      <c r="C180" s="22">
        <v>1507654600</v>
      </c>
      <c r="D180" s="11">
        <f t="shared" si="33"/>
        <v>0.38892386815434371</v>
      </c>
      <c r="E180" s="24">
        <f t="shared" si="34"/>
        <v>994283574</v>
      </c>
      <c r="F180" s="24">
        <v>2501938174</v>
      </c>
      <c r="G180" s="11">
        <f t="shared" si="35"/>
        <v>0.64541538394476783</v>
      </c>
      <c r="H180" s="23">
        <v>2552238327</v>
      </c>
      <c r="I180" s="11">
        <f t="shared" ref="I180:I185" si="37">H180/B180</f>
        <v>0.65839112127446875</v>
      </c>
      <c r="J180" s="24">
        <v>33539452</v>
      </c>
      <c r="K180" s="11">
        <f t="shared" si="36"/>
        <v>8.6520436495314892E-3</v>
      </c>
      <c r="L180" s="24" t="s">
        <v>17</v>
      </c>
      <c r="M180" s="11" t="s">
        <v>17</v>
      </c>
      <c r="N180" s="4">
        <v>22</v>
      </c>
    </row>
    <row r="181" spans="1:14" s="18" customFormat="1" x14ac:dyDescent="0.2">
      <c r="A181" s="1">
        <v>39845</v>
      </c>
      <c r="B181" s="22">
        <v>3386161154</v>
      </c>
      <c r="C181" s="22">
        <v>1500238200</v>
      </c>
      <c r="D181" s="11">
        <f t="shared" ref="D181:D186" si="38">C181/B181</f>
        <v>0.44304985255288298</v>
      </c>
      <c r="E181" s="24">
        <f t="shared" ref="E181:E186" si="39">F181-C181</f>
        <v>704241921</v>
      </c>
      <c r="F181" s="24">
        <v>2204480121</v>
      </c>
      <c r="G181" s="11">
        <f t="shared" ref="G181:G186" si="40">F181/B181</f>
        <v>0.65102634539289261</v>
      </c>
      <c r="H181" s="23">
        <v>2265491687</v>
      </c>
      <c r="I181" s="11">
        <f t="shared" si="37"/>
        <v>0.66904426102810344</v>
      </c>
      <c r="J181" s="24">
        <v>15998753</v>
      </c>
      <c r="K181" s="11">
        <f t="shared" si="36"/>
        <v>4.7247464820453135E-3</v>
      </c>
      <c r="L181" s="24" t="s">
        <v>17</v>
      </c>
      <c r="M181" s="11" t="s">
        <v>17</v>
      </c>
      <c r="N181" s="4">
        <v>19</v>
      </c>
    </row>
    <row r="182" spans="1:14" s="18" customFormat="1" x14ac:dyDescent="0.2">
      <c r="A182" s="1">
        <v>39814</v>
      </c>
      <c r="B182" s="22">
        <v>2902149896</v>
      </c>
      <c r="C182" s="22">
        <v>1311209866</v>
      </c>
      <c r="D182" s="11">
        <f t="shared" si="38"/>
        <v>0.45180638939677981</v>
      </c>
      <c r="E182" s="24">
        <f t="shared" si="39"/>
        <v>542692580</v>
      </c>
      <c r="F182" s="24">
        <v>1853902446</v>
      </c>
      <c r="G182" s="11">
        <f t="shared" si="40"/>
        <v>0.63880313299985381</v>
      </c>
      <c r="H182" s="23">
        <v>1918503068</v>
      </c>
      <c r="I182" s="11">
        <f t="shared" si="37"/>
        <v>0.66106270756181507</v>
      </c>
      <c r="J182" s="24">
        <v>2857226</v>
      </c>
      <c r="K182" s="11">
        <f t="shared" si="36"/>
        <v>9.8452047702225244E-4</v>
      </c>
      <c r="L182" s="24" t="s">
        <v>17</v>
      </c>
      <c r="M182" s="11" t="s">
        <v>17</v>
      </c>
      <c r="N182" s="4">
        <v>20</v>
      </c>
    </row>
    <row r="183" spans="1:14" s="18" customFormat="1" x14ac:dyDescent="0.2">
      <c r="A183" s="1">
        <v>39783</v>
      </c>
      <c r="B183" s="22">
        <v>3011306336</v>
      </c>
      <c r="C183" s="22">
        <v>1401246822</v>
      </c>
      <c r="D183" s="11">
        <f t="shared" si="38"/>
        <v>0.46532855367392284</v>
      </c>
      <c r="E183" s="24">
        <f t="shared" si="39"/>
        <v>601381708</v>
      </c>
      <c r="F183" s="24">
        <v>2002628530</v>
      </c>
      <c r="G183" s="11">
        <f t="shared" si="40"/>
        <v>0.66503646807987848</v>
      </c>
      <c r="H183" s="23">
        <v>2051347447</v>
      </c>
      <c r="I183" s="11">
        <f t="shared" si="37"/>
        <v>0.68121513327164862</v>
      </c>
      <c r="J183" s="24" t="s">
        <v>17</v>
      </c>
      <c r="K183" s="11" t="s">
        <v>17</v>
      </c>
      <c r="L183" s="24" t="s">
        <v>17</v>
      </c>
      <c r="M183" s="11" t="s">
        <v>17</v>
      </c>
      <c r="N183" s="4">
        <v>22</v>
      </c>
    </row>
    <row r="184" spans="1:14" s="18" customFormat="1" x14ac:dyDescent="0.2">
      <c r="A184" s="1">
        <v>39753</v>
      </c>
      <c r="B184" s="22">
        <v>3999943404</v>
      </c>
      <c r="C184" s="22">
        <v>2088976901</v>
      </c>
      <c r="D184" s="11">
        <f t="shared" si="38"/>
        <v>0.52225161458809477</v>
      </c>
      <c r="E184" s="24">
        <f t="shared" si="39"/>
        <v>529845018</v>
      </c>
      <c r="F184" s="24">
        <v>2618821919</v>
      </c>
      <c r="G184" s="11">
        <f t="shared" si="40"/>
        <v>0.65471474330890311</v>
      </c>
      <c r="H184" s="23">
        <v>2680664957</v>
      </c>
      <c r="I184" s="11">
        <f t="shared" si="37"/>
        <v>0.67017572156628447</v>
      </c>
      <c r="J184" s="24" t="s">
        <v>17</v>
      </c>
      <c r="K184" s="11" t="s">
        <v>17</v>
      </c>
      <c r="L184" s="24" t="s">
        <v>17</v>
      </c>
      <c r="M184" s="11" t="s">
        <v>17</v>
      </c>
      <c r="N184" s="4">
        <v>19</v>
      </c>
    </row>
    <row r="185" spans="1:14" s="18" customFormat="1" x14ac:dyDescent="0.2">
      <c r="A185" s="1">
        <v>39722</v>
      </c>
      <c r="B185" s="22">
        <v>7317144980</v>
      </c>
      <c r="C185" s="22">
        <v>3965983061</v>
      </c>
      <c r="D185" s="11">
        <f t="shared" si="38"/>
        <v>0.54201236573011025</v>
      </c>
      <c r="E185" s="24">
        <f t="shared" si="39"/>
        <v>855325884</v>
      </c>
      <c r="F185" s="24">
        <v>4821308945</v>
      </c>
      <c r="G185" s="11">
        <f t="shared" si="40"/>
        <v>0.65890575602617074</v>
      </c>
      <c r="H185" s="23">
        <v>4961096579</v>
      </c>
      <c r="I185" s="11">
        <f t="shared" si="37"/>
        <v>0.67800987851958616</v>
      </c>
      <c r="J185" s="24" t="s">
        <v>17</v>
      </c>
      <c r="K185" s="11" t="s">
        <v>17</v>
      </c>
      <c r="L185" s="24" t="s">
        <v>17</v>
      </c>
      <c r="M185" s="11" t="s">
        <v>17</v>
      </c>
      <c r="N185" s="4">
        <v>23</v>
      </c>
    </row>
    <row r="186" spans="1:14" s="18" customFormat="1" x14ac:dyDescent="0.2">
      <c r="A186" s="1">
        <v>39692</v>
      </c>
      <c r="B186" s="22">
        <v>5219459371</v>
      </c>
      <c r="C186" s="22">
        <v>2287229202</v>
      </c>
      <c r="D186" s="11">
        <f t="shared" si="38"/>
        <v>0.4382118988621973</v>
      </c>
      <c r="E186" s="24">
        <f t="shared" si="39"/>
        <v>556728611</v>
      </c>
      <c r="F186" s="24">
        <v>2843957813</v>
      </c>
      <c r="G186" s="11">
        <f t="shared" si="40"/>
        <v>0.54487593653883049</v>
      </c>
      <c r="H186" s="23">
        <v>2922182336</v>
      </c>
      <c r="I186" s="11">
        <f t="shared" ref="I186:I191" si="41">H186/B186</f>
        <v>0.55986302953827516</v>
      </c>
      <c r="J186" s="24" t="s">
        <v>17</v>
      </c>
      <c r="K186" s="11" t="s">
        <v>17</v>
      </c>
      <c r="L186" s="24" t="s">
        <v>17</v>
      </c>
      <c r="M186" s="11" t="s">
        <v>17</v>
      </c>
      <c r="N186" s="4">
        <v>21</v>
      </c>
    </row>
    <row r="187" spans="1:14" s="18" customFormat="1" x14ac:dyDescent="0.2">
      <c r="A187" s="1">
        <v>39661</v>
      </c>
      <c r="B187" s="22">
        <v>2921888317</v>
      </c>
      <c r="C187" s="22">
        <v>1246208682</v>
      </c>
      <c r="D187" s="11">
        <f t="shared" ref="D187:D192" si="42">C187/B187</f>
        <v>0.42650797936025286</v>
      </c>
      <c r="E187" s="24">
        <f t="shared" ref="E187:E192" si="43">F187-C187</f>
        <v>368812342</v>
      </c>
      <c r="F187" s="24">
        <v>1615021024</v>
      </c>
      <c r="G187" s="11">
        <f t="shared" ref="G187:G192" si="44">F187/B187</f>
        <v>0.55273194892616428</v>
      </c>
      <c r="H187" s="23">
        <v>1645007894</v>
      </c>
      <c r="I187" s="11">
        <f t="shared" si="41"/>
        <v>0.56299478814063109</v>
      </c>
      <c r="J187" s="24" t="s">
        <v>17</v>
      </c>
      <c r="K187" s="11" t="s">
        <v>17</v>
      </c>
      <c r="L187" s="24" t="s">
        <v>17</v>
      </c>
      <c r="M187" s="11" t="s">
        <v>17</v>
      </c>
      <c r="N187" s="4">
        <v>21</v>
      </c>
    </row>
    <row r="188" spans="1:14" s="18" customFormat="1" x14ac:dyDescent="0.2">
      <c r="A188" s="1">
        <v>39630</v>
      </c>
      <c r="B188" s="22">
        <v>3999184925</v>
      </c>
      <c r="C188" s="22">
        <v>1781914368</v>
      </c>
      <c r="D188" s="11">
        <f t="shared" si="42"/>
        <v>0.44556938511664351</v>
      </c>
      <c r="E188" s="24">
        <f t="shared" si="43"/>
        <v>516184360</v>
      </c>
      <c r="F188" s="24">
        <v>2298098728</v>
      </c>
      <c r="G188" s="11">
        <f t="shared" si="44"/>
        <v>0.57464177603640076</v>
      </c>
      <c r="H188" s="23">
        <v>2368507552</v>
      </c>
      <c r="I188" s="11">
        <f t="shared" si="41"/>
        <v>0.59224756954693714</v>
      </c>
      <c r="J188" s="24" t="s">
        <v>17</v>
      </c>
      <c r="K188" s="11" t="s">
        <v>17</v>
      </c>
      <c r="L188" s="24" t="s">
        <v>17</v>
      </c>
      <c r="M188" s="11" t="s">
        <v>17</v>
      </c>
      <c r="N188" s="4">
        <v>22</v>
      </c>
    </row>
    <row r="189" spans="1:14" s="18" customFormat="1" x14ac:dyDescent="0.2">
      <c r="A189" s="1">
        <v>39600</v>
      </c>
      <c r="B189" s="22">
        <v>3571468384</v>
      </c>
      <c r="C189" s="22">
        <v>1585844356</v>
      </c>
      <c r="D189" s="11">
        <f t="shared" si="42"/>
        <v>0.44403146983030944</v>
      </c>
      <c r="E189" s="24">
        <f t="shared" si="43"/>
        <v>469188861</v>
      </c>
      <c r="F189" s="24">
        <v>2055033217</v>
      </c>
      <c r="G189" s="11">
        <f t="shared" si="44"/>
        <v>0.5754028864448153</v>
      </c>
      <c r="H189" s="23">
        <v>2163114015</v>
      </c>
      <c r="I189" s="11">
        <f t="shared" si="41"/>
        <v>0.60566517253537588</v>
      </c>
      <c r="J189" s="24" t="s">
        <v>17</v>
      </c>
      <c r="K189" s="11" t="s">
        <v>17</v>
      </c>
      <c r="L189" s="24" t="s">
        <v>17</v>
      </c>
      <c r="M189" s="11" t="s">
        <v>17</v>
      </c>
      <c r="N189" s="4">
        <v>21</v>
      </c>
    </row>
    <row r="190" spans="1:14" s="18" customFormat="1" x14ac:dyDescent="0.2">
      <c r="A190" s="1">
        <v>39569</v>
      </c>
      <c r="B190" s="22">
        <v>2696608062</v>
      </c>
      <c r="C190" s="22">
        <v>1166451464</v>
      </c>
      <c r="D190" s="11">
        <f t="shared" si="42"/>
        <v>0.43256247744615695</v>
      </c>
      <c r="E190" s="24">
        <f t="shared" si="43"/>
        <v>428792148</v>
      </c>
      <c r="F190" s="24">
        <v>1595243612</v>
      </c>
      <c r="G190" s="11">
        <f t="shared" si="44"/>
        <v>0.5915741462320081</v>
      </c>
      <c r="H190" s="23">
        <v>1662732438</v>
      </c>
      <c r="I190" s="11">
        <f t="shared" si="41"/>
        <v>0.61660144884636925</v>
      </c>
      <c r="J190" s="24" t="s">
        <v>17</v>
      </c>
      <c r="K190" s="11" t="s">
        <v>17</v>
      </c>
      <c r="L190" s="24" t="s">
        <v>17</v>
      </c>
      <c r="M190" s="11" t="s">
        <v>17</v>
      </c>
      <c r="N190" s="4">
        <v>21</v>
      </c>
    </row>
    <row r="191" spans="1:14" s="18" customFormat="1" x14ac:dyDescent="0.2">
      <c r="A191" s="1">
        <v>39539</v>
      </c>
      <c r="B191" s="22">
        <v>2614528348</v>
      </c>
      <c r="C191" s="22">
        <v>1236335476</v>
      </c>
      <c r="D191" s="11">
        <f t="shared" si="42"/>
        <v>0.47287132187560432</v>
      </c>
      <c r="E191" s="24">
        <f t="shared" si="43"/>
        <v>324889543</v>
      </c>
      <c r="F191" s="24">
        <v>1561225019</v>
      </c>
      <c r="G191" s="11">
        <f t="shared" si="44"/>
        <v>0.59713447750309112</v>
      </c>
      <c r="H191" s="23">
        <v>1602843971</v>
      </c>
      <c r="I191" s="11">
        <f t="shared" si="41"/>
        <v>0.61305281781553667</v>
      </c>
      <c r="J191" s="24" t="s">
        <v>17</v>
      </c>
      <c r="K191" s="11" t="s">
        <v>17</v>
      </c>
      <c r="L191" s="24" t="s">
        <v>17</v>
      </c>
      <c r="M191" s="11" t="s">
        <v>17</v>
      </c>
      <c r="N191" s="4">
        <v>22</v>
      </c>
    </row>
    <row r="192" spans="1:14" s="18" customFormat="1" x14ac:dyDescent="0.2">
      <c r="A192" s="1">
        <v>39508</v>
      </c>
      <c r="B192" s="22">
        <v>3413988959</v>
      </c>
      <c r="C192" s="22">
        <v>1610190257</v>
      </c>
      <c r="D192" s="11">
        <f t="shared" si="42"/>
        <v>0.47164483433820031</v>
      </c>
      <c r="E192" s="24">
        <f t="shared" si="43"/>
        <v>446916630</v>
      </c>
      <c r="F192" s="24">
        <v>2057106887</v>
      </c>
      <c r="G192" s="11">
        <f t="shared" si="44"/>
        <v>0.60255229636201058</v>
      </c>
      <c r="H192" s="23">
        <v>2123164916</v>
      </c>
      <c r="I192" s="11">
        <f t="shared" ref="I192:I197" si="45">H192/B192</f>
        <v>0.62190151798906268</v>
      </c>
      <c r="J192" s="24" t="s">
        <v>17</v>
      </c>
      <c r="K192" s="11" t="s">
        <v>17</v>
      </c>
      <c r="L192" s="24" t="s">
        <v>17</v>
      </c>
      <c r="M192" s="11" t="s">
        <v>17</v>
      </c>
      <c r="N192" s="4">
        <v>20</v>
      </c>
    </row>
    <row r="193" spans="1:17" s="18" customFormat="1" x14ac:dyDescent="0.2">
      <c r="A193" s="1">
        <v>39479</v>
      </c>
      <c r="B193" s="22">
        <v>3024489897</v>
      </c>
      <c r="C193" s="22">
        <v>1470775104</v>
      </c>
      <c r="D193" s="11">
        <f t="shared" ref="D193:D206" si="46">C193/B193</f>
        <v>0.48628864836310609</v>
      </c>
      <c r="E193" s="24">
        <f t="shared" ref="E193:E215" si="47">F193-C193</f>
        <v>422381381</v>
      </c>
      <c r="F193" s="24">
        <v>1893156485</v>
      </c>
      <c r="G193" s="11">
        <f t="shared" ref="G193:G206" si="48">F193/B193</f>
        <v>0.62594240664444845</v>
      </c>
      <c r="H193" s="23">
        <v>1960398501</v>
      </c>
      <c r="I193" s="11">
        <f t="shared" si="45"/>
        <v>0.64817492131302035</v>
      </c>
      <c r="J193" s="24" t="s">
        <v>17</v>
      </c>
      <c r="K193" s="11" t="s">
        <v>17</v>
      </c>
      <c r="L193" s="24" t="s">
        <v>17</v>
      </c>
      <c r="M193" s="11" t="s">
        <v>17</v>
      </c>
      <c r="N193" s="4">
        <v>20</v>
      </c>
    </row>
    <row r="194" spans="1:17" s="18" customFormat="1" x14ac:dyDescent="0.2">
      <c r="A194" s="1">
        <v>39448</v>
      </c>
      <c r="B194" s="22">
        <v>4844430619</v>
      </c>
      <c r="C194" s="22">
        <v>2412394211</v>
      </c>
      <c r="D194" s="11">
        <f t="shared" si="46"/>
        <v>0.49797270323957549</v>
      </c>
      <c r="E194" s="24">
        <f t="shared" si="47"/>
        <v>610343576</v>
      </c>
      <c r="F194" s="24">
        <v>3022737787</v>
      </c>
      <c r="G194" s="11">
        <f t="shared" si="48"/>
        <v>0.62396141563979324</v>
      </c>
      <c r="H194" s="23">
        <v>3198089519</v>
      </c>
      <c r="I194" s="11">
        <f t="shared" si="45"/>
        <v>0.6601579773806644</v>
      </c>
      <c r="J194" s="24" t="s">
        <v>17</v>
      </c>
      <c r="K194" s="11" t="s">
        <v>17</v>
      </c>
      <c r="L194" s="24" t="s">
        <v>17</v>
      </c>
      <c r="M194" s="11" t="s">
        <v>17</v>
      </c>
      <c r="N194" s="4">
        <v>21</v>
      </c>
    </row>
    <row r="195" spans="1:17" s="18" customFormat="1" x14ac:dyDescent="0.2">
      <c r="A195" s="1">
        <v>39417</v>
      </c>
      <c r="B195" s="22">
        <v>2242072777</v>
      </c>
      <c r="C195" s="22">
        <v>1054753214</v>
      </c>
      <c r="D195" s="11">
        <f t="shared" si="46"/>
        <v>0.47043665344856023</v>
      </c>
      <c r="E195" s="24">
        <f t="shared" si="47"/>
        <v>300406913</v>
      </c>
      <c r="F195" s="24">
        <v>1355160127</v>
      </c>
      <c r="G195" s="11">
        <f t="shared" si="48"/>
        <v>0.60442289871306887</v>
      </c>
      <c r="H195" s="23">
        <v>1413267150</v>
      </c>
      <c r="I195" s="11">
        <f t="shared" si="45"/>
        <v>0.63033955208671621</v>
      </c>
      <c r="J195" s="24" t="s">
        <v>17</v>
      </c>
      <c r="K195" s="11" t="s">
        <v>17</v>
      </c>
      <c r="L195" s="24" t="s">
        <v>17</v>
      </c>
      <c r="M195" s="11" t="s">
        <v>17</v>
      </c>
      <c r="N195" s="4">
        <v>20</v>
      </c>
    </row>
    <row r="196" spans="1:17" s="18" customFormat="1" x14ac:dyDescent="0.2">
      <c r="A196" s="1">
        <v>39387</v>
      </c>
      <c r="B196" s="22">
        <v>4561839550</v>
      </c>
      <c r="C196" s="22">
        <v>2234099997</v>
      </c>
      <c r="D196" s="11">
        <f t="shared" si="46"/>
        <v>0.48973664516543552</v>
      </c>
      <c r="E196" s="24">
        <f t="shared" si="47"/>
        <v>613621164</v>
      </c>
      <c r="F196" s="24">
        <v>2847721161</v>
      </c>
      <c r="G196" s="11">
        <f t="shared" si="48"/>
        <v>0.62424842649277312</v>
      </c>
      <c r="H196" s="23">
        <v>2985640024</v>
      </c>
      <c r="I196" s="11">
        <f t="shared" si="45"/>
        <v>0.65448159482066837</v>
      </c>
      <c r="J196" s="24" t="s">
        <v>17</v>
      </c>
      <c r="K196" s="11" t="s">
        <v>17</v>
      </c>
      <c r="L196" s="24" t="s">
        <v>17</v>
      </c>
      <c r="M196" s="11" t="s">
        <v>17</v>
      </c>
      <c r="N196" s="4">
        <v>21</v>
      </c>
    </row>
    <row r="197" spans="1:17" s="18" customFormat="1" x14ac:dyDescent="0.2">
      <c r="A197" s="1">
        <v>39356</v>
      </c>
      <c r="B197" s="22">
        <v>3385643117</v>
      </c>
      <c r="C197" s="22">
        <v>1564696067</v>
      </c>
      <c r="D197" s="11">
        <f t="shared" si="46"/>
        <v>0.4621562323398305</v>
      </c>
      <c r="E197" s="24">
        <f t="shared" si="47"/>
        <v>510455569</v>
      </c>
      <c r="F197" s="24">
        <v>2075151636</v>
      </c>
      <c r="G197" s="11">
        <f t="shared" si="48"/>
        <v>0.61292686922027995</v>
      </c>
      <c r="H197" s="23">
        <v>2159177070</v>
      </c>
      <c r="I197" s="11">
        <f t="shared" si="45"/>
        <v>0.6377450296395194</v>
      </c>
      <c r="J197" s="24" t="s">
        <v>17</v>
      </c>
      <c r="K197" s="11" t="s">
        <v>17</v>
      </c>
      <c r="L197" s="24" t="s">
        <v>17</v>
      </c>
      <c r="M197" s="11" t="s">
        <v>17</v>
      </c>
      <c r="N197" s="4">
        <v>23</v>
      </c>
    </row>
    <row r="198" spans="1:17" s="18" customFormat="1" x14ac:dyDescent="0.2">
      <c r="A198" s="1">
        <v>39326</v>
      </c>
      <c r="B198" s="22">
        <v>1973227499</v>
      </c>
      <c r="C198" s="22">
        <v>940878660</v>
      </c>
      <c r="D198" s="11">
        <f t="shared" si="46"/>
        <v>0.47682219129665598</v>
      </c>
      <c r="E198" s="24">
        <f t="shared" si="47"/>
        <v>287249214</v>
      </c>
      <c r="F198" s="24">
        <v>1228127874</v>
      </c>
      <c r="G198" s="11">
        <f t="shared" si="48"/>
        <v>0.62239547878913881</v>
      </c>
      <c r="H198" s="23">
        <v>1265864128</v>
      </c>
      <c r="I198" s="11">
        <f t="shared" ref="I198:I212" si="49">H198/B198</f>
        <v>0.64151960614856607</v>
      </c>
      <c r="J198" s="24" t="s">
        <v>17</v>
      </c>
      <c r="K198" s="11" t="s">
        <v>17</v>
      </c>
      <c r="L198" s="24" t="s">
        <v>17</v>
      </c>
      <c r="M198" s="11" t="s">
        <v>17</v>
      </c>
      <c r="N198" s="4">
        <v>19</v>
      </c>
    </row>
    <row r="199" spans="1:17" s="18" customFormat="1" x14ac:dyDescent="0.2">
      <c r="A199" s="1">
        <v>39295</v>
      </c>
      <c r="B199" s="22">
        <v>3852540744</v>
      </c>
      <c r="C199" s="22">
        <v>1796835288</v>
      </c>
      <c r="D199" s="11">
        <f t="shared" si="46"/>
        <v>0.46640266966635358</v>
      </c>
      <c r="E199" s="24">
        <f t="shared" si="47"/>
        <v>545627753</v>
      </c>
      <c r="F199" s="24">
        <v>2342463041</v>
      </c>
      <c r="G199" s="11">
        <f t="shared" si="48"/>
        <v>0.60803069887013761</v>
      </c>
      <c r="H199" s="23">
        <v>2436561667</v>
      </c>
      <c r="I199" s="11">
        <f t="shared" si="49"/>
        <v>0.63245578149815407</v>
      </c>
      <c r="J199" s="24" t="s">
        <v>17</v>
      </c>
      <c r="K199" s="11" t="s">
        <v>17</v>
      </c>
      <c r="L199" s="24" t="s">
        <v>17</v>
      </c>
      <c r="M199" s="11" t="s">
        <v>17</v>
      </c>
      <c r="N199" s="4">
        <v>23</v>
      </c>
    </row>
    <row r="200" spans="1:17" s="18" customFormat="1" x14ac:dyDescent="0.2">
      <c r="A200" s="1">
        <v>39264</v>
      </c>
      <c r="B200" s="22">
        <v>2784241652</v>
      </c>
      <c r="C200" s="22">
        <v>1256532461</v>
      </c>
      <c r="D200" s="11">
        <f t="shared" si="46"/>
        <v>0.45130150972973088</v>
      </c>
      <c r="E200" s="24">
        <f t="shared" si="47"/>
        <v>396702624</v>
      </c>
      <c r="F200" s="24">
        <v>1653235085</v>
      </c>
      <c r="G200" s="11">
        <f t="shared" si="48"/>
        <v>0.59378290092472186</v>
      </c>
      <c r="H200" s="23">
        <v>1713567911</v>
      </c>
      <c r="I200" s="11">
        <f t="shared" si="49"/>
        <v>0.61545229372209675</v>
      </c>
      <c r="J200" s="24" t="s">
        <v>17</v>
      </c>
      <c r="K200" s="11" t="s">
        <v>17</v>
      </c>
      <c r="L200" s="24" t="s">
        <v>17</v>
      </c>
      <c r="M200" s="11" t="s">
        <v>17</v>
      </c>
      <c r="N200" s="4">
        <v>21</v>
      </c>
    </row>
    <row r="201" spans="1:17" s="18" customFormat="1" x14ac:dyDescent="0.2">
      <c r="A201" s="1">
        <v>39234</v>
      </c>
      <c r="B201" s="22">
        <v>2825400768</v>
      </c>
      <c r="C201" s="22">
        <v>1291601404</v>
      </c>
      <c r="D201" s="11">
        <f t="shared" si="46"/>
        <v>0.45713918486483546</v>
      </c>
      <c r="E201" s="24">
        <f t="shared" si="47"/>
        <v>399738151</v>
      </c>
      <c r="F201" s="24">
        <v>1691339555</v>
      </c>
      <c r="G201" s="11">
        <f t="shared" si="48"/>
        <v>0.59861934425580221</v>
      </c>
      <c r="H201" s="23">
        <v>1730050453</v>
      </c>
      <c r="I201" s="11">
        <f t="shared" si="49"/>
        <v>0.6123203733057101</v>
      </c>
      <c r="J201" s="24" t="s">
        <v>17</v>
      </c>
      <c r="K201" s="11" t="s">
        <v>17</v>
      </c>
      <c r="L201" s="24" t="s">
        <v>17</v>
      </c>
      <c r="M201" s="11" t="s">
        <v>17</v>
      </c>
      <c r="N201" s="4">
        <v>21</v>
      </c>
    </row>
    <row r="202" spans="1:17" s="18" customFormat="1" x14ac:dyDescent="0.2">
      <c r="A202" s="1">
        <v>39203</v>
      </c>
      <c r="B202" s="22">
        <v>2591863697</v>
      </c>
      <c r="C202" s="22">
        <v>1147771656</v>
      </c>
      <c r="D202" s="11">
        <f t="shared" si="46"/>
        <v>0.44283642590021582</v>
      </c>
      <c r="E202" s="24">
        <f t="shared" si="47"/>
        <v>433779847</v>
      </c>
      <c r="F202" s="24">
        <v>1581551503</v>
      </c>
      <c r="G202" s="11">
        <f t="shared" si="48"/>
        <v>0.61019856284518192</v>
      </c>
      <c r="H202" s="23">
        <v>1612756022</v>
      </c>
      <c r="I202" s="11">
        <f t="shared" si="49"/>
        <v>0.62223797642858836</v>
      </c>
      <c r="J202" s="24" t="s">
        <v>17</v>
      </c>
      <c r="K202" s="11" t="s">
        <v>17</v>
      </c>
      <c r="L202" s="24" t="s">
        <v>17</v>
      </c>
      <c r="M202" s="11" t="s">
        <v>17</v>
      </c>
      <c r="N202" s="4">
        <v>22</v>
      </c>
    </row>
    <row r="203" spans="1:17" s="18" customFormat="1" x14ac:dyDescent="0.2">
      <c r="A203" s="1">
        <v>39173</v>
      </c>
      <c r="B203" s="22">
        <v>1855146796</v>
      </c>
      <c r="C203" s="22">
        <v>794642758</v>
      </c>
      <c r="D203" s="11">
        <f t="shared" si="46"/>
        <v>0.42834494807277773</v>
      </c>
      <c r="E203" s="24">
        <f t="shared" si="47"/>
        <v>289164791</v>
      </c>
      <c r="F203" s="24">
        <v>1083807549</v>
      </c>
      <c r="G203" s="11">
        <f t="shared" si="48"/>
        <v>0.58421659748806209</v>
      </c>
      <c r="H203" s="23">
        <v>1109156970</v>
      </c>
      <c r="I203" s="11">
        <f t="shared" si="49"/>
        <v>0.59788097221822223</v>
      </c>
      <c r="J203" s="24" t="s">
        <v>17</v>
      </c>
      <c r="K203" s="11" t="s">
        <v>17</v>
      </c>
      <c r="L203" s="24" t="s">
        <v>17</v>
      </c>
      <c r="M203" s="11" t="s">
        <v>17</v>
      </c>
      <c r="N203" s="4">
        <v>20</v>
      </c>
    </row>
    <row r="204" spans="1:17" s="18" customFormat="1" x14ac:dyDescent="0.2">
      <c r="A204" s="1">
        <v>39142</v>
      </c>
      <c r="B204" s="22">
        <v>2901629462</v>
      </c>
      <c r="C204" s="22">
        <v>1388045835</v>
      </c>
      <c r="D204" s="11">
        <f t="shared" si="46"/>
        <v>0.47836770793031053</v>
      </c>
      <c r="E204" s="24">
        <f t="shared" si="47"/>
        <v>507329104</v>
      </c>
      <c r="F204" s="24">
        <v>1895374939</v>
      </c>
      <c r="G204" s="11">
        <f t="shared" si="48"/>
        <v>0.65321053698344345</v>
      </c>
      <c r="H204" s="23">
        <v>1933717493</v>
      </c>
      <c r="I204" s="11">
        <f t="shared" si="49"/>
        <v>0.66642468251861164</v>
      </c>
      <c r="J204" s="24" t="s">
        <v>17</v>
      </c>
      <c r="K204" s="11" t="s">
        <v>17</v>
      </c>
      <c r="L204" s="24" t="s">
        <v>17</v>
      </c>
      <c r="M204" s="11" t="s">
        <v>17</v>
      </c>
      <c r="N204" s="4">
        <v>22</v>
      </c>
    </row>
    <row r="205" spans="1:17" x14ac:dyDescent="0.2">
      <c r="A205" s="1">
        <v>39114</v>
      </c>
      <c r="B205" s="22">
        <v>2409579717</v>
      </c>
      <c r="C205" s="22">
        <v>976038810</v>
      </c>
      <c r="D205" s="11">
        <f t="shared" si="46"/>
        <v>0.40506599682669886</v>
      </c>
      <c r="E205" s="24">
        <f t="shared" si="47"/>
        <v>679811939</v>
      </c>
      <c r="F205" s="24">
        <v>1655850749</v>
      </c>
      <c r="G205" s="11">
        <f t="shared" si="48"/>
        <v>0.68719484037721923</v>
      </c>
      <c r="H205" s="23">
        <v>1716438712</v>
      </c>
      <c r="I205" s="11">
        <f t="shared" si="49"/>
        <v>0.71233945898956119</v>
      </c>
      <c r="J205" s="24" t="s">
        <v>17</v>
      </c>
      <c r="K205" s="11" t="s">
        <v>17</v>
      </c>
      <c r="L205" s="24" t="s">
        <v>17</v>
      </c>
      <c r="M205" s="11" t="s">
        <v>17</v>
      </c>
      <c r="N205" s="4">
        <v>19</v>
      </c>
      <c r="Q205" s="18"/>
    </row>
    <row r="206" spans="1:17" x14ac:dyDescent="0.2">
      <c r="A206" s="1">
        <v>39083</v>
      </c>
      <c r="B206" s="22">
        <v>2637050266</v>
      </c>
      <c r="C206" s="22">
        <v>1094351257</v>
      </c>
      <c r="D206" s="11">
        <f t="shared" si="46"/>
        <v>0.41499067010958524</v>
      </c>
      <c r="E206" s="24">
        <f t="shared" si="47"/>
        <v>626112435</v>
      </c>
      <c r="F206" s="24">
        <v>1720463692</v>
      </c>
      <c r="G206" s="11">
        <f t="shared" si="48"/>
        <v>0.65241975633998017</v>
      </c>
      <c r="H206" s="23">
        <v>1784721017</v>
      </c>
      <c r="I206" s="11">
        <f t="shared" si="49"/>
        <v>0.67678687813074856</v>
      </c>
      <c r="J206" s="24" t="s">
        <v>17</v>
      </c>
      <c r="K206" s="11" t="s">
        <v>17</v>
      </c>
      <c r="L206" s="24" t="s">
        <v>17</v>
      </c>
      <c r="M206" s="11" t="s">
        <v>17</v>
      </c>
      <c r="N206" s="4">
        <v>20</v>
      </c>
    </row>
    <row r="207" spans="1:17" x14ac:dyDescent="0.2">
      <c r="A207" s="1">
        <v>39052</v>
      </c>
      <c r="B207" s="22">
        <v>1916047690</v>
      </c>
      <c r="C207" s="22">
        <v>819143231</v>
      </c>
      <c r="D207" s="11">
        <f t="shared" ref="D207:D215" si="50">C207/B207</f>
        <v>0.42751714128785595</v>
      </c>
      <c r="E207" s="24">
        <f t="shared" si="47"/>
        <v>415187373</v>
      </c>
      <c r="F207" s="24">
        <v>1234330604</v>
      </c>
      <c r="G207" s="11">
        <f t="shared" ref="G207:G215" si="51">F207/B207</f>
        <v>0.64420661888640152</v>
      </c>
      <c r="H207" s="23">
        <v>1279768552</v>
      </c>
      <c r="I207" s="11">
        <f t="shared" si="49"/>
        <v>0.667921032800598</v>
      </c>
      <c r="J207" s="24" t="s">
        <v>17</v>
      </c>
      <c r="K207" s="11" t="s">
        <v>17</v>
      </c>
      <c r="L207" s="24" t="s">
        <v>17</v>
      </c>
      <c r="M207" s="11" t="s">
        <v>17</v>
      </c>
      <c r="N207" s="4">
        <v>20</v>
      </c>
    </row>
    <row r="208" spans="1:17" x14ac:dyDescent="0.2">
      <c r="A208" s="1">
        <v>39022</v>
      </c>
      <c r="B208" s="22">
        <v>2380031324</v>
      </c>
      <c r="C208" s="22">
        <v>917261561</v>
      </c>
      <c r="D208" s="11">
        <f t="shared" si="50"/>
        <v>0.38539894485859294</v>
      </c>
      <c r="E208" s="24">
        <f t="shared" si="47"/>
        <v>567951100</v>
      </c>
      <c r="F208" s="24">
        <v>1485212661</v>
      </c>
      <c r="G208" s="11">
        <f t="shared" si="51"/>
        <v>0.62403072010996774</v>
      </c>
      <c r="H208" s="23">
        <v>1534105542</v>
      </c>
      <c r="I208" s="11">
        <f t="shared" si="49"/>
        <v>0.64457367704795809</v>
      </c>
      <c r="J208" s="24" t="s">
        <v>17</v>
      </c>
      <c r="K208" s="11" t="s">
        <v>17</v>
      </c>
      <c r="L208" s="24" t="s">
        <v>17</v>
      </c>
      <c r="M208" s="11" t="s">
        <v>17</v>
      </c>
      <c r="N208" s="4">
        <v>21</v>
      </c>
    </row>
    <row r="209" spans="1:14" x14ac:dyDescent="0.2">
      <c r="A209" s="1">
        <v>38991</v>
      </c>
      <c r="B209" s="22">
        <v>2420269235</v>
      </c>
      <c r="C209" s="22">
        <v>1084013144</v>
      </c>
      <c r="D209" s="11">
        <f t="shared" si="50"/>
        <v>0.44788948614636254</v>
      </c>
      <c r="E209" s="24">
        <f t="shared" si="47"/>
        <v>510101608</v>
      </c>
      <c r="F209" s="24">
        <v>1594114752</v>
      </c>
      <c r="G209" s="11">
        <f t="shared" si="51"/>
        <v>0.65865182639484321</v>
      </c>
      <c r="H209" s="23">
        <v>1653397012</v>
      </c>
      <c r="I209" s="11">
        <f t="shared" si="49"/>
        <v>0.68314590298050049</v>
      </c>
      <c r="J209" s="24" t="s">
        <v>17</v>
      </c>
      <c r="K209" s="11" t="s">
        <v>17</v>
      </c>
      <c r="L209" s="24" t="s">
        <v>17</v>
      </c>
      <c r="M209" s="11" t="s">
        <v>17</v>
      </c>
      <c r="N209" s="4">
        <v>22</v>
      </c>
    </row>
    <row r="210" spans="1:14" x14ac:dyDescent="0.2">
      <c r="A210" s="1">
        <v>38961</v>
      </c>
      <c r="B210" s="22">
        <v>2246362628</v>
      </c>
      <c r="C210" s="22">
        <v>965018036</v>
      </c>
      <c r="D210" s="11">
        <f t="shared" si="50"/>
        <v>0.42959138652479401</v>
      </c>
      <c r="E210" s="24">
        <f t="shared" si="47"/>
        <v>524523718</v>
      </c>
      <c r="F210" s="19">
        <v>1489541754</v>
      </c>
      <c r="G210" s="11">
        <f t="shared" si="51"/>
        <v>0.66309051594496171</v>
      </c>
      <c r="H210" s="23">
        <v>1543182422</v>
      </c>
      <c r="I210" s="11">
        <f t="shared" si="49"/>
        <v>0.6869694156966718</v>
      </c>
      <c r="J210" s="24" t="s">
        <v>17</v>
      </c>
      <c r="K210" s="11" t="s">
        <v>17</v>
      </c>
      <c r="L210" s="24" t="s">
        <v>17</v>
      </c>
      <c r="M210" s="11" t="s">
        <v>17</v>
      </c>
      <c r="N210" s="4">
        <v>20</v>
      </c>
    </row>
    <row r="211" spans="1:14" x14ac:dyDescent="0.2">
      <c r="A211" s="1">
        <v>38930</v>
      </c>
      <c r="B211" s="22">
        <v>2289871676</v>
      </c>
      <c r="C211" s="22">
        <v>1042985963</v>
      </c>
      <c r="D211" s="11">
        <f t="shared" si="50"/>
        <v>0.45547790905991364</v>
      </c>
      <c r="E211" s="24">
        <f t="shared" si="47"/>
        <v>472035868</v>
      </c>
      <c r="F211" s="19">
        <v>1515021831</v>
      </c>
      <c r="G211" s="11">
        <f t="shared" si="51"/>
        <v>0.66161866050348928</v>
      </c>
      <c r="H211" s="23">
        <v>1574104654</v>
      </c>
      <c r="I211" s="11">
        <f t="shared" si="49"/>
        <v>0.68742046573967053</v>
      </c>
      <c r="J211" s="24" t="s">
        <v>17</v>
      </c>
      <c r="K211" s="11" t="s">
        <v>17</v>
      </c>
      <c r="L211" s="24" t="s">
        <v>17</v>
      </c>
      <c r="M211" s="11" t="s">
        <v>17</v>
      </c>
      <c r="N211" s="4">
        <v>23</v>
      </c>
    </row>
    <row r="212" spans="1:14" x14ac:dyDescent="0.2">
      <c r="A212" s="1">
        <v>38899</v>
      </c>
      <c r="B212" s="22">
        <v>2486133340</v>
      </c>
      <c r="C212" s="22">
        <v>1180003515</v>
      </c>
      <c r="D212" s="11">
        <f t="shared" si="50"/>
        <v>0.47463404155144789</v>
      </c>
      <c r="E212" s="24">
        <f t="shared" si="47"/>
        <v>513388631</v>
      </c>
      <c r="F212" s="19">
        <v>1693392146</v>
      </c>
      <c r="G212" s="11">
        <f t="shared" si="51"/>
        <v>0.68113488474435568</v>
      </c>
      <c r="H212" s="23">
        <v>1747028145</v>
      </c>
      <c r="I212" s="11">
        <f t="shared" si="49"/>
        <v>0.70270894842671627</v>
      </c>
      <c r="J212" s="24" t="s">
        <v>17</v>
      </c>
      <c r="K212" s="11" t="s">
        <v>17</v>
      </c>
      <c r="L212" s="24" t="s">
        <v>17</v>
      </c>
      <c r="M212" s="11" t="s">
        <v>17</v>
      </c>
      <c r="N212" s="4">
        <v>20</v>
      </c>
    </row>
    <row r="213" spans="1:14" x14ac:dyDescent="0.2">
      <c r="A213" s="1">
        <v>38869</v>
      </c>
      <c r="B213" s="22">
        <v>3059331638</v>
      </c>
      <c r="C213" s="22">
        <v>1460723433</v>
      </c>
      <c r="D213" s="11">
        <f t="shared" si="50"/>
        <v>0.47746488640078583</v>
      </c>
      <c r="E213" s="24">
        <f t="shared" si="47"/>
        <v>612942494</v>
      </c>
      <c r="F213" s="19">
        <v>2073665927</v>
      </c>
      <c r="G213" s="11">
        <f t="shared" si="51"/>
        <v>0.67781665159898563</v>
      </c>
      <c r="H213" s="10"/>
      <c r="I213" s="11"/>
      <c r="J213" s="24" t="s">
        <v>17</v>
      </c>
      <c r="K213" s="11" t="s">
        <v>17</v>
      </c>
      <c r="L213" s="24" t="s">
        <v>17</v>
      </c>
      <c r="M213" s="11" t="s">
        <v>17</v>
      </c>
      <c r="N213" s="4">
        <v>22</v>
      </c>
    </row>
    <row r="214" spans="1:14" x14ac:dyDescent="0.2">
      <c r="A214" s="1">
        <v>38838</v>
      </c>
      <c r="B214" s="22">
        <v>2715252760</v>
      </c>
      <c r="C214" s="22">
        <v>1297414961</v>
      </c>
      <c r="D214" s="11">
        <f t="shared" si="50"/>
        <v>0.47782474623099175</v>
      </c>
      <c r="E214" s="24">
        <f t="shared" si="47"/>
        <v>554457220</v>
      </c>
      <c r="F214" s="19">
        <v>1851872181</v>
      </c>
      <c r="G214" s="11">
        <f t="shared" si="51"/>
        <v>0.6820257061445727</v>
      </c>
      <c r="H214" s="10"/>
      <c r="I214" s="11"/>
      <c r="J214" s="24" t="s">
        <v>17</v>
      </c>
      <c r="K214" s="11" t="s">
        <v>17</v>
      </c>
      <c r="L214" s="24" t="s">
        <v>17</v>
      </c>
      <c r="M214" s="11" t="s">
        <v>17</v>
      </c>
      <c r="N214" s="4">
        <v>22</v>
      </c>
    </row>
    <row r="215" spans="1:14" x14ac:dyDescent="0.2">
      <c r="A215" s="1">
        <v>38808</v>
      </c>
      <c r="B215" s="22">
        <v>1767000295</v>
      </c>
      <c r="C215" s="22">
        <v>846686324</v>
      </c>
      <c r="D215" s="11">
        <f t="shared" si="50"/>
        <v>0.47916592113528766</v>
      </c>
      <c r="E215" s="24">
        <f t="shared" si="47"/>
        <v>352604982</v>
      </c>
      <c r="F215" s="19">
        <v>1199291306</v>
      </c>
      <c r="G215" s="11">
        <f t="shared" si="51"/>
        <v>0.67871596252336786</v>
      </c>
      <c r="H215" s="10"/>
      <c r="I215" s="11"/>
      <c r="J215" s="24" t="s">
        <v>17</v>
      </c>
      <c r="K215" s="11" t="s">
        <v>17</v>
      </c>
      <c r="L215" s="24" t="s">
        <v>17</v>
      </c>
      <c r="M215" s="11" t="s">
        <v>17</v>
      </c>
      <c r="N215" s="9">
        <v>19</v>
      </c>
    </row>
    <row r="216" spans="1:14" x14ac:dyDescent="0.2">
      <c r="A216" s="1"/>
      <c r="E216" s="11"/>
      <c r="F216" s="20"/>
    </row>
    <row r="217" spans="1:14" x14ac:dyDescent="0.2">
      <c r="A217" s="33" t="s">
        <v>29</v>
      </c>
      <c r="E217" s="11"/>
    </row>
    <row r="218" spans="1:14" x14ac:dyDescent="0.2">
      <c r="A218" s="33"/>
      <c r="E218" s="20"/>
      <c r="H218" s="20"/>
      <c r="I218" s="20"/>
      <c r="K218" s="20"/>
      <c r="L218" s="20"/>
      <c r="M218" s="20"/>
    </row>
    <row r="219" spans="1:14" x14ac:dyDescent="0.2">
      <c r="A219" s="21" t="s">
        <v>15</v>
      </c>
      <c r="B219" s="6"/>
      <c r="C219" s="6"/>
      <c r="D219" s="11"/>
      <c r="E219" s="6"/>
      <c r="F219" s="6"/>
      <c r="G219" s="11"/>
      <c r="H219" s="6"/>
      <c r="I219" s="6"/>
      <c r="J219" s="6"/>
      <c r="K219" s="6"/>
      <c r="L219" s="6"/>
      <c r="M219" s="6"/>
      <c r="N219" s="4"/>
    </row>
    <row r="220" spans="1:14" x14ac:dyDescent="0.2">
      <c r="J220" s="7"/>
    </row>
    <row r="221" spans="1:14" x14ac:dyDescent="0.2">
      <c r="J221" s="7"/>
    </row>
    <row r="222" spans="1:14" x14ac:dyDescent="0.2">
      <c r="A222" s="7">
        <v>1</v>
      </c>
      <c r="B222" s="7" t="s">
        <v>22</v>
      </c>
      <c r="J222" s="7"/>
    </row>
    <row r="223" spans="1:14" x14ac:dyDescent="0.2">
      <c r="J223" s="7"/>
    </row>
    <row r="224" spans="1:14" x14ac:dyDescent="0.2">
      <c r="J224" s="7"/>
    </row>
    <row r="225" spans="1:10" x14ac:dyDescent="0.2">
      <c r="A225" s="7">
        <v>2</v>
      </c>
      <c r="B225" s="7" t="s">
        <v>23</v>
      </c>
      <c r="J225" s="7"/>
    </row>
    <row r="226" spans="1:10" x14ac:dyDescent="0.2">
      <c r="J226" s="7"/>
    </row>
    <row r="227" spans="1:10" x14ac:dyDescent="0.2">
      <c r="J227" s="7"/>
    </row>
    <row r="228" spans="1:10" x14ac:dyDescent="0.2">
      <c r="A228" s="7">
        <v>3</v>
      </c>
      <c r="B228" s="7" t="s">
        <v>24</v>
      </c>
      <c r="J228" s="7"/>
    </row>
    <row r="229" spans="1:10" x14ac:dyDescent="0.2">
      <c r="J229" s="7"/>
    </row>
    <row r="230" spans="1:10" x14ac:dyDescent="0.2">
      <c r="J230" s="7"/>
    </row>
    <row r="231" spans="1:10" x14ac:dyDescent="0.2">
      <c r="A231" s="7">
        <v>4</v>
      </c>
      <c r="B231" s="7" t="s">
        <v>25</v>
      </c>
      <c r="J231" s="7"/>
    </row>
    <row r="232" spans="1:10" x14ac:dyDescent="0.2">
      <c r="E232" s="20"/>
    </row>
    <row r="233" spans="1:10" x14ac:dyDescent="0.2">
      <c r="E233" s="20"/>
    </row>
    <row r="234" spans="1:10" x14ac:dyDescent="0.2">
      <c r="E234" s="20"/>
    </row>
    <row r="235" spans="1:10" x14ac:dyDescent="0.2">
      <c r="E235" s="20"/>
    </row>
  </sheetData>
  <phoneticPr fontId="2" type="noConversion"/>
  <pageMargins left="0.18" right="0.18" top="1" bottom="1" header="0.5" footer="0.5"/>
  <pageSetup scale="80" orientation="landscape" r:id="rId1"/>
  <headerFooter alignWithMargins="0">
    <oddFooter>&amp;C_x000D_&amp;1#&amp;"Calibri"&amp;12&amp;K000000 Nasdaq - Internal Use: Distribution limited to Nasdaq personnel and authorized third parties subject to confidentiality obligations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30"/>
  <sheetViews>
    <sheetView workbookViewId="0">
      <pane xSplit="1" ySplit="2" topLeftCell="B3" activePane="bottomRight" state="frozen"/>
      <selection activeCell="E34" sqref="E34"/>
      <selection pane="topRight" activeCell="E34" sqref="E34"/>
      <selection pane="bottomLeft" activeCell="E34" sqref="E34"/>
      <selection pane="bottomRight" activeCell="B3" sqref="B3:N3"/>
    </sheetView>
  </sheetViews>
  <sheetFormatPr defaultColWidth="9.140625" defaultRowHeight="12.75" x14ac:dyDescent="0.2"/>
  <cols>
    <col min="1" max="1" width="8.42578125" style="7" customWidth="1"/>
    <col min="2" max="2" width="16.42578125" style="29" bestFit="1" customWidth="1"/>
    <col min="3" max="3" width="14.5703125" style="29" bestFit="1" customWidth="1"/>
    <col min="4" max="4" width="15.140625" style="7" customWidth="1"/>
    <col min="5" max="5" width="17.140625" style="7" bestFit="1" customWidth="1"/>
    <col min="6" max="6" width="19.7109375" style="29" bestFit="1" customWidth="1"/>
    <col min="7" max="7" width="11.140625" style="7" bestFit="1" customWidth="1"/>
    <col min="8" max="8" width="16.42578125" style="29" bestFit="1" customWidth="1"/>
    <col min="9" max="9" width="15.5703125" style="7" bestFit="1" customWidth="1"/>
    <col min="10" max="10" width="15.140625" style="29" customWidth="1"/>
    <col min="11" max="13" width="15.140625" style="7" customWidth="1"/>
    <col min="14" max="14" width="9.42578125" style="7" bestFit="1" customWidth="1"/>
    <col min="15" max="16384" width="9.140625" style="7"/>
  </cols>
  <sheetData>
    <row r="1" spans="1:14" x14ac:dyDescent="0.2">
      <c r="A1" s="13" t="s">
        <v>8</v>
      </c>
      <c r="B1" s="27"/>
      <c r="C1" s="27"/>
      <c r="D1" s="14"/>
      <c r="E1" s="14"/>
      <c r="F1" s="27"/>
      <c r="G1" s="14"/>
      <c r="H1" s="27"/>
      <c r="I1" s="14"/>
      <c r="J1" s="27"/>
      <c r="K1" s="14"/>
      <c r="L1" s="14"/>
      <c r="M1" s="14"/>
      <c r="N1" s="15"/>
    </row>
    <row r="2" spans="1:14" s="17" customFormat="1" ht="38.25" x14ac:dyDescent="0.2">
      <c r="A2" s="16" t="s">
        <v>0</v>
      </c>
      <c r="B2" s="28" t="s">
        <v>3</v>
      </c>
      <c r="C2" s="28" t="s">
        <v>4</v>
      </c>
      <c r="D2" s="16" t="s">
        <v>5</v>
      </c>
      <c r="E2" s="16" t="s">
        <v>2</v>
      </c>
      <c r="F2" s="28" t="s">
        <v>11</v>
      </c>
      <c r="G2" s="16" t="s">
        <v>12</v>
      </c>
      <c r="H2" s="28" t="s">
        <v>10</v>
      </c>
      <c r="I2" s="16" t="s">
        <v>13</v>
      </c>
      <c r="J2" s="28" t="s">
        <v>18</v>
      </c>
      <c r="K2" s="16" t="s">
        <v>19</v>
      </c>
      <c r="L2" s="28" t="s">
        <v>20</v>
      </c>
      <c r="M2" s="16" t="s">
        <v>21</v>
      </c>
      <c r="N2" s="16" t="s">
        <v>1</v>
      </c>
    </row>
    <row r="3" spans="1:14" s="17" customFormat="1" x14ac:dyDescent="0.2">
      <c r="A3" s="35">
        <v>45261</v>
      </c>
      <c r="B3" s="31">
        <v>13564568</v>
      </c>
      <c r="C3" s="30">
        <v>349756</v>
      </c>
      <c r="D3" s="11">
        <v>2.57845292234887E-2</v>
      </c>
      <c r="E3" s="24">
        <v>9840976</v>
      </c>
      <c r="F3" s="30">
        <v>10190732</v>
      </c>
      <c r="G3" s="11">
        <v>0.75127582389649294</v>
      </c>
      <c r="H3" s="30">
        <v>10236813</v>
      </c>
      <c r="I3" s="11">
        <v>0.75467298331948396</v>
      </c>
      <c r="J3" s="24">
        <v>71054</v>
      </c>
      <c r="K3" s="11">
        <v>5.23820589052302E-3</v>
      </c>
      <c r="L3" s="24">
        <v>9988</v>
      </c>
      <c r="M3" s="11">
        <v>7.3633012123939395E-4</v>
      </c>
      <c r="N3" s="9">
        <v>20</v>
      </c>
    </row>
    <row r="4" spans="1:14" s="17" customFormat="1" x14ac:dyDescent="0.2">
      <c r="A4" s="35">
        <v>45231</v>
      </c>
      <c r="B4" s="31">
        <v>14602074</v>
      </c>
      <c r="C4" s="30">
        <v>295246</v>
      </c>
      <c r="D4" s="11">
        <v>2.0219456496385398E-2</v>
      </c>
      <c r="E4" s="24">
        <v>11327965</v>
      </c>
      <c r="F4" s="30">
        <v>11623211</v>
      </c>
      <c r="G4" s="11">
        <v>0.79599726723751696</v>
      </c>
      <c r="H4" s="30">
        <v>11653904</v>
      </c>
      <c r="I4" s="11">
        <v>0.79809922891775498</v>
      </c>
      <c r="J4" s="24">
        <v>56438</v>
      </c>
      <c r="K4" s="11">
        <v>3.8650673870027001E-3</v>
      </c>
      <c r="L4" s="24">
        <v>5391</v>
      </c>
      <c r="M4" s="11">
        <v>3.6919412954625501E-4</v>
      </c>
      <c r="N4" s="9">
        <v>21</v>
      </c>
    </row>
    <row r="5" spans="1:14" s="17" customFormat="1" x14ac:dyDescent="0.2">
      <c r="A5" s="35">
        <v>45200</v>
      </c>
      <c r="B5" s="31">
        <v>13017625</v>
      </c>
      <c r="C5" s="30">
        <v>373289</v>
      </c>
      <c r="D5" s="11">
        <v>2.86756608828415E-2</v>
      </c>
      <c r="E5" s="24">
        <v>9485741</v>
      </c>
      <c r="F5" s="30">
        <v>9859030</v>
      </c>
      <c r="G5" s="11">
        <v>0.75736011753295995</v>
      </c>
      <c r="H5" s="30">
        <v>9906140</v>
      </c>
      <c r="I5" s="11">
        <v>0.76097905723970405</v>
      </c>
      <c r="J5" s="24">
        <v>79000</v>
      </c>
      <c r="K5" s="11">
        <v>6.0686953265284603E-3</v>
      </c>
      <c r="L5" s="24">
        <v>5052</v>
      </c>
      <c r="M5" s="11">
        <v>3.8808922518508601E-4</v>
      </c>
      <c r="N5" s="9">
        <v>22</v>
      </c>
    </row>
    <row r="6" spans="1:14" s="17" customFormat="1" x14ac:dyDescent="0.2">
      <c r="A6" s="35">
        <v>45170</v>
      </c>
      <c r="B6" s="31">
        <v>8531527</v>
      </c>
      <c r="C6" s="30">
        <v>133380</v>
      </c>
      <c r="D6" s="11">
        <v>1.5633778103263302E-2</v>
      </c>
      <c r="E6" s="24">
        <v>6828018</v>
      </c>
      <c r="F6" s="30">
        <v>6961398</v>
      </c>
      <c r="G6" s="11">
        <v>0.81596155061104503</v>
      </c>
      <c r="H6" s="30">
        <v>6969493</v>
      </c>
      <c r="I6" s="11">
        <v>0.81691038427235796</v>
      </c>
      <c r="J6" s="24">
        <v>41682</v>
      </c>
      <c r="K6" s="11">
        <v>4.8856435665033896E-3</v>
      </c>
      <c r="L6" s="24">
        <v>1432</v>
      </c>
      <c r="M6" s="11">
        <v>1.67848030018542E-4</v>
      </c>
      <c r="N6" s="9">
        <v>20</v>
      </c>
    </row>
    <row r="7" spans="1:14" s="17" customFormat="1" x14ac:dyDescent="0.2">
      <c r="A7" s="35">
        <v>45139</v>
      </c>
      <c r="B7" s="31">
        <v>11855524</v>
      </c>
      <c r="C7" s="30">
        <v>225690</v>
      </c>
      <c r="D7" s="11">
        <v>1.9036695467868001E-2</v>
      </c>
      <c r="E7" s="24">
        <v>9407544</v>
      </c>
      <c r="F7" s="30">
        <v>9633234</v>
      </c>
      <c r="G7" s="11">
        <v>0.81255235955829497</v>
      </c>
      <c r="H7" s="30">
        <v>9646208</v>
      </c>
      <c r="I7" s="11">
        <v>0.81364670174005005</v>
      </c>
      <c r="J7" s="24">
        <v>63274</v>
      </c>
      <c r="K7" s="11">
        <v>5.3370901193401498E-3</v>
      </c>
      <c r="L7" s="24">
        <v>3798</v>
      </c>
      <c r="M7" s="11">
        <v>3.2035699139067999E-4</v>
      </c>
      <c r="N7" s="9">
        <v>23</v>
      </c>
    </row>
    <row r="8" spans="1:14" s="17" customFormat="1" x14ac:dyDescent="0.2">
      <c r="A8" s="35">
        <v>45108</v>
      </c>
      <c r="B8" s="31">
        <v>10143882</v>
      </c>
      <c r="C8" s="30">
        <v>204834</v>
      </c>
      <c r="D8" s="11">
        <v>2.0192861076262499E-2</v>
      </c>
      <c r="E8" s="24">
        <v>7503949</v>
      </c>
      <c r="F8" s="30">
        <v>7708783</v>
      </c>
      <c r="G8" s="11">
        <v>0.75994407269327502</v>
      </c>
      <c r="H8" s="30">
        <v>7769538</v>
      </c>
      <c r="I8" s="11">
        <v>0.76593339709590502</v>
      </c>
      <c r="J8" s="24">
        <v>34539</v>
      </c>
      <c r="K8" s="11">
        <v>3.4049094813997198E-3</v>
      </c>
      <c r="L8" s="24">
        <v>856</v>
      </c>
      <c r="M8" s="11">
        <v>8.4385839661778406E-5</v>
      </c>
      <c r="N8" s="9">
        <v>20</v>
      </c>
    </row>
    <row r="9" spans="1:14" s="17" customFormat="1" x14ac:dyDescent="0.2">
      <c r="A9" s="35">
        <v>45078</v>
      </c>
      <c r="B9" s="31">
        <v>8494765</v>
      </c>
      <c r="C9" s="30">
        <v>299892</v>
      </c>
      <c r="D9" s="11">
        <v>3.5303154354476E-2</v>
      </c>
      <c r="E9" s="24">
        <v>5219949</v>
      </c>
      <c r="F9" s="30">
        <v>5519841</v>
      </c>
      <c r="G9" s="11">
        <v>0.64979325502235796</v>
      </c>
      <c r="H9" s="30">
        <v>5545487</v>
      </c>
      <c r="I9" s="11">
        <v>0.65281229086384396</v>
      </c>
      <c r="J9" s="24">
        <v>57776</v>
      </c>
      <c r="K9" s="11">
        <v>6.8013653114594704E-3</v>
      </c>
      <c r="L9" s="24">
        <v>2927</v>
      </c>
      <c r="M9" s="11">
        <v>3.4456515277350198E-4</v>
      </c>
      <c r="N9" s="9">
        <v>21</v>
      </c>
    </row>
    <row r="10" spans="1:14" s="17" customFormat="1" x14ac:dyDescent="0.2">
      <c r="A10" s="35">
        <v>45047</v>
      </c>
      <c r="B10" s="31">
        <v>8028418</v>
      </c>
      <c r="C10" s="30">
        <v>193058</v>
      </c>
      <c r="D10" s="11">
        <v>2.4046829649378001E-2</v>
      </c>
      <c r="E10" s="24">
        <v>4979275</v>
      </c>
      <c r="F10" s="30">
        <v>5172333</v>
      </c>
      <c r="G10" s="11">
        <v>0.64425307700720102</v>
      </c>
      <c r="H10" s="30">
        <v>5194400</v>
      </c>
      <c r="I10" s="11">
        <v>0.64700168825290405</v>
      </c>
      <c r="J10" s="24">
        <v>52640</v>
      </c>
      <c r="K10" s="11">
        <v>6.5567089307009196E-3</v>
      </c>
      <c r="L10" s="24">
        <v>3228</v>
      </c>
      <c r="M10" s="11">
        <v>4.0207174065924302E-4</v>
      </c>
      <c r="N10" s="9">
        <v>22</v>
      </c>
    </row>
    <row r="11" spans="1:14" s="17" customFormat="1" x14ac:dyDescent="0.2">
      <c r="A11" s="35">
        <v>45017</v>
      </c>
      <c r="B11" s="31">
        <v>6804965</v>
      </c>
      <c r="C11" s="30">
        <v>282839</v>
      </c>
      <c r="D11" s="11">
        <v>4.1563623031125103E-2</v>
      </c>
      <c r="E11" s="24">
        <v>3673783</v>
      </c>
      <c r="F11" s="30">
        <v>3956622</v>
      </c>
      <c r="G11" s="11">
        <v>0.58143164586445295</v>
      </c>
      <c r="H11" s="30">
        <v>3972086</v>
      </c>
      <c r="I11" s="11">
        <v>0.58370410428268205</v>
      </c>
      <c r="J11" s="24">
        <v>42327</v>
      </c>
      <c r="K11" s="11">
        <v>6.2200172961947601E-3</v>
      </c>
      <c r="L11" s="24">
        <v>3121</v>
      </c>
      <c r="M11" s="11">
        <v>4.5863571671566299E-4</v>
      </c>
      <c r="N11" s="9">
        <v>19</v>
      </c>
    </row>
    <row r="12" spans="1:14" s="17" customFormat="1" x14ac:dyDescent="0.2">
      <c r="A12" s="35">
        <v>44986</v>
      </c>
      <c r="B12" s="31">
        <v>8024041</v>
      </c>
      <c r="C12" s="30">
        <v>332275</v>
      </c>
      <c r="D12" s="11">
        <v>4.1409932975167998E-2</v>
      </c>
      <c r="E12" s="24">
        <v>4351160</v>
      </c>
      <c r="F12" s="30">
        <v>4683435</v>
      </c>
      <c r="G12" s="11">
        <v>0.58367535759101896</v>
      </c>
      <c r="H12" s="30">
        <v>4697033</v>
      </c>
      <c r="I12" s="11">
        <v>0.58537001493387197</v>
      </c>
      <c r="J12" s="24">
        <v>26414</v>
      </c>
      <c r="K12" s="11">
        <v>3.2918575565603399E-3</v>
      </c>
      <c r="L12" s="24">
        <v>1823</v>
      </c>
      <c r="M12" s="11">
        <v>2.2719225886308399E-4</v>
      </c>
      <c r="N12" s="9">
        <v>23</v>
      </c>
    </row>
    <row r="13" spans="1:14" s="17" customFormat="1" x14ac:dyDescent="0.2">
      <c r="A13" s="35">
        <v>44958</v>
      </c>
      <c r="B13" s="31">
        <v>8054858</v>
      </c>
      <c r="C13" s="30">
        <v>227562</v>
      </c>
      <c r="D13" s="11">
        <v>2.8251522249057699E-2</v>
      </c>
      <c r="E13" s="24">
        <v>4040940</v>
      </c>
      <c r="F13" s="30">
        <v>4268502</v>
      </c>
      <c r="G13" s="11">
        <v>0.52992889508418395</v>
      </c>
      <c r="H13" s="30">
        <v>4308085</v>
      </c>
      <c r="I13" s="11">
        <v>0.53484307234218198</v>
      </c>
      <c r="J13" s="24">
        <v>38821</v>
      </c>
      <c r="K13" s="11">
        <v>4.8195759627295701E-3</v>
      </c>
      <c r="L13" s="24">
        <v>2103</v>
      </c>
      <c r="M13" s="11">
        <v>2.6108467709797E-4</v>
      </c>
      <c r="N13" s="9">
        <v>19</v>
      </c>
    </row>
    <row r="14" spans="1:14" s="17" customFormat="1" x14ac:dyDescent="0.2">
      <c r="A14" s="35">
        <v>44927</v>
      </c>
      <c r="B14" s="31">
        <v>8358517</v>
      </c>
      <c r="C14" s="30">
        <v>284051</v>
      </c>
      <c r="D14" s="11">
        <v>3.3983420743177298E-2</v>
      </c>
      <c r="E14" s="24">
        <v>4902177</v>
      </c>
      <c r="F14" s="30">
        <v>5186228</v>
      </c>
      <c r="G14" s="11">
        <v>0.62047226798725197</v>
      </c>
      <c r="H14" s="30">
        <v>5198259</v>
      </c>
      <c r="I14" s="11">
        <v>0.62191163815303596</v>
      </c>
      <c r="J14" s="24">
        <v>37010</v>
      </c>
      <c r="K14" s="11">
        <v>4.4278189540082301E-3</v>
      </c>
      <c r="L14" s="24">
        <v>1290</v>
      </c>
      <c r="M14" s="11">
        <v>1.54333597694424E-4</v>
      </c>
      <c r="N14" s="9">
        <v>20</v>
      </c>
    </row>
    <row r="15" spans="1:14" s="17" customFormat="1" x14ac:dyDescent="0.2">
      <c r="A15" s="35">
        <v>44896</v>
      </c>
      <c r="B15" s="31">
        <v>8351268</v>
      </c>
      <c r="C15" s="30">
        <v>362287</v>
      </c>
      <c r="D15" s="11">
        <v>4.33810769813638E-2</v>
      </c>
      <c r="E15" s="24">
        <v>5401135</v>
      </c>
      <c r="F15" s="30">
        <v>5763422</v>
      </c>
      <c r="G15" s="11">
        <v>0.69012537976268995</v>
      </c>
      <c r="H15" s="30">
        <v>5780828</v>
      </c>
      <c r="I15" s="11">
        <v>0.69220961415679605</v>
      </c>
      <c r="J15" s="24">
        <v>43119</v>
      </c>
      <c r="K15" s="11">
        <v>5.1631680362790398E-3</v>
      </c>
      <c r="L15" s="24">
        <v>634</v>
      </c>
      <c r="M15" s="11">
        <v>7.5916615297221901E-5</v>
      </c>
      <c r="N15" s="9">
        <v>21</v>
      </c>
    </row>
    <row r="16" spans="1:14" s="17" customFormat="1" x14ac:dyDescent="0.2">
      <c r="A16" s="35">
        <v>44866</v>
      </c>
      <c r="B16" s="31">
        <v>2992930</v>
      </c>
      <c r="C16" s="30">
        <v>126797</v>
      </c>
      <c r="D16" s="11">
        <v>4.2365508047298099E-2</v>
      </c>
      <c r="E16" s="24">
        <v>1924592</v>
      </c>
      <c r="F16" s="30">
        <v>2051389</v>
      </c>
      <c r="G16" s="11">
        <v>0.685411620051254</v>
      </c>
      <c r="H16" s="30">
        <v>2058800</v>
      </c>
      <c r="I16" s="11">
        <v>0.68788778888914903</v>
      </c>
      <c r="J16" s="24">
        <v>21046</v>
      </c>
      <c r="K16" s="11">
        <v>7.0319051898975297E-3</v>
      </c>
      <c r="L16" s="24">
        <v>1235</v>
      </c>
      <c r="M16" s="11">
        <v>4.1263911952501398E-4</v>
      </c>
      <c r="N16" s="9">
        <v>21</v>
      </c>
    </row>
    <row r="17" spans="1:14" s="17" customFormat="1" x14ac:dyDescent="0.2">
      <c r="A17" s="35">
        <v>44835</v>
      </c>
      <c r="B17" s="31">
        <v>0</v>
      </c>
      <c r="C17" s="30">
        <v>0</v>
      </c>
      <c r="D17" s="11" t="s">
        <v>17</v>
      </c>
      <c r="E17" s="24">
        <v>0</v>
      </c>
      <c r="F17" s="30">
        <v>0</v>
      </c>
      <c r="G17" s="11" t="s">
        <v>17</v>
      </c>
      <c r="H17" s="30">
        <v>0</v>
      </c>
      <c r="I17" s="11" t="s">
        <v>17</v>
      </c>
      <c r="J17" s="24">
        <v>0</v>
      </c>
      <c r="K17" s="11" t="s">
        <v>17</v>
      </c>
      <c r="L17" s="24">
        <v>0</v>
      </c>
      <c r="M17" s="11" t="s">
        <v>17</v>
      </c>
      <c r="N17" s="9">
        <v>21</v>
      </c>
    </row>
    <row r="18" spans="1:14" s="17" customFormat="1" x14ac:dyDescent="0.2">
      <c r="A18" s="35">
        <v>44805</v>
      </c>
      <c r="B18" s="31">
        <v>0</v>
      </c>
      <c r="C18" s="30">
        <v>0</v>
      </c>
      <c r="D18" s="11" t="s">
        <v>17</v>
      </c>
      <c r="E18" s="24">
        <v>0</v>
      </c>
      <c r="F18" s="30">
        <v>0</v>
      </c>
      <c r="G18" s="11" t="s">
        <v>17</v>
      </c>
      <c r="H18" s="30">
        <v>0</v>
      </c>
      <c r="I18" s="11" t="s">
        <v>17</v>
      </c>
      <c r="J18" s="24">
        <v>0</v>
      </c>
      <c r="K18" s="11" t="s">
        <v>17</v>
      </c>
      <c r="L18" s="24">
        <v>0</v>
      </c>
      <c r="M18" s="11" t="s">
        <v>17</v>
      </c>
      <c r="N18" s="9">
        <v>21</v>
      </c>
    </row>
    <row r="19" spans="1:14" s="17" customFormat="1" x14ac:dyDescent="0.2">
      <c r="A19" s="35">
        <v>44774</v>
      </c>
      <c r="B19" s="31">
        <v>0</v>
      </c>
      <c r="C19" s="30">
        <v>0</v>
      </c>
      <c r="D19" s="11" t="s">
        <v>17</v>
      </c>
      <c r="E19" s="24">
        <v>0</v>
      </c>
      <c r="F19" s="30">
        <v>0</v>
      </c>
      <c r="G19" s="11" t="s">
        <v>17</v>
      </c>
      <c r="H19" s="30">
        <v>0</v>
      </c>
      <c r="I19" s="11" t="s">
        <v>17</v>
      </c>
      <c r="J19" s="24">
        <v>0</v>
      </c>
      <c r="K19" s="11" t="s">
        <v>17</v>
      </c>
      <c r="L19" s="24">
        <v>0</v>
      </c>
      <c r="M19" s="11" t="s">
        <v>17</v>
      </c>
      <c r="N19" s="4">
        <v>23</v>
      </c>
    </row>
    <row r="20" spans="1:14" s="17" customFormat="1" x14ac:dyDescent="0.2">
      <c r="A20" s="35">
        <v>44743</v>
      </c>
      <c r="B20" s="31">
        <v>0</v>
      </c>
      <c r="C20" s="30">
        <v>0</v>
      </c>
      <c r="D20" s="11" t="s">
        <v>17</v>
      </c>
      <c r="E20" s="24">
        <v>0</v>
      </c>
      <c r="F20" s="30">
        <v>0</v>
      </c>
      <c r="G20" s="11" t="s">
        <v>17</v>
      </c>
      <c r="H20" s="30">
        <v>0</v>
      </c>
      <c r="I20" s="11" t="s">
        <v>17</v>
      </c>
      <c r="J20" s="24">
        <v>0</v>
      </c>
      <c r="K20" s="11" t="s">
        <v>17</v>
      </c>
      <c r="L20" s="24">
        <v>0</v>
      </c>
      <c r="M20" s="11" t="s">
        <v>17</v>
      </c>
      <c r="N20" s="4">
        <v>20</v>
      </c>
    </row>
    <row r="21" spans="1:14" s="17" customFormat="1" x14ac:dyDescent="0.2">
      <c r="A21" s="35">
        <v>44713</v>
      </c>
      <c r="B21" s="31">
        <v>0</v>
      </c>
      <c r="C21" s="30">
        <v>0</v>
      </c>
      <c r="D21" s="11" t="s">
        <v>17</v>
      </c>
      <c r="E21" s="24">
        <v>0</v>
      </c>
      <c r="F21" s="30">
        <v>0</v>
      </c>
      <c r="G21" s="11" t="s">
        <v>17</v>
      </c>
      <c r="H21" s="30">
        <v>0</v>
      </c>
      <c r="I21" s="11" t="s">
        <v>17</v>
      </c>
      <c r="J21" s="24">
        <v>0</v>
      </c>
      <c r="K21" s="11" t="s">
        <v>17</v>
      </c>
      <c r="L21" s="24">
        <v>0</v>
      </c>
      <c r="M21" s="11" t="s">
        <v>17</v>
      </c>
      <c r="N21" s="4">
        <v>21</v>
      </c>
    </row>
    <row r="22" spans="1:14" s="17" customFormat="1" x14ac:dyDescent="0.2">
      <c r="A22" s="35">
        <v>44682</v>
      </c>
      <c r="B22" s="31">
        <v>0</v>
      </c>
      <c r="C22" s="30">
        <v>0</v>
      </c>
      <c r="D22" s="11" t="s">
        <v>17</v>
      </c>
      <c r="E22" s="24">
        <v>0</v>
      </c>
      <c r="F22" s="30">
        <v>0</v>
      </c>
      <c r="G22" s="11" t="s">
        <v>17</v>
      </c>
      <c r="H22" s="30">
        <v>0</v>
      </c>
      <c r="I22" s="11" t="s">
        <v>17</v>
      </c>
      <c r="J22" s="24">
        <v>0</v>
      </c>
      <c r="K22" s="11" t="s">
        <v>17</v>
      </c>
      <c r="L22" s="24">
        <v>0</v>
      </c>
      <c r="M22" s="11" t="s">
        <v>17</v>
      </c>
      <c r="N22" s="4">
        <v>21</v>
      </c>
    </row>
    <row r="23" spans="1:14" s="17" customFormat="1" x14ac:dyDescent="0.2">
      <c r="A23" s="35">
        <v>44652</v>
      </c>
      <c r="B23" s="31">
        <v>0</v>
      </c>
      <c r="C23" s="30">
        <v>0</v>
      </c>
      <c r="D23" s="11" t="s">
        <v>17</v>
      </c>
      <c r="E23" s="24">
        <v>0</v>
      </c>
      <c r="F23" s="30">
        <v>0</v>
      </c>
      <c r="G23" s="11" t="s">
        <v>17</v>
      </c>
      <c r="H23" s="30">
        <v>0</v>
      </c>
      <c r="I23" s="11" t="s">
        <v>17</v>
      </c>
      <c r="J23" s="24">
        <v>0</v>
      </c>
      <c r="K23" s="11" t="s">
        <v>17</v>
      </c>
      <c r="L23" s="24">
        <v>0</v>
      </c>
      <c r="M23" s="11" t="s">
        <v>17</v>
      </c>
      <c r="N23" s="4">
        <v>20</v>
      </c>
    </row>
    <row r="24" spans="1:14" s="17" customFormat="1" x14ac:dyDescent="0.2">
      <c r="A24" s="35">
        <v>44621</v>
      </c>
      <c r="B24" s="31">
        <v>0</v>
      </c>
      <c r="C24" s="30">
        <v>0</v>
      </c>
      <c r="D24" s="11" t="s">
        <v>17</v>
      </c>
      <c r="E24" s="24">
        <v>0</v>
      </c>
      <c r="F24" s="30">
        <v>0</v>
      </c>
      <c r="G24" s="11" t="s">
        <v>17</v>
      </c>
      <c r="H24" s="30">
        <v>0</v>
      </c>
      <c r="I24" s="11" t="s">
        <v>17</v>
      </c>
      <c r="J24" s="24">
        <v>0</v>
      </c>
      <c r="K24" s="11" t="s">
        <v>17</v>
      </c>
      <c r="L24" s="24">
        <v>0</v>
      </c>
      <c r="M24" s="11" t="s">
        <v>17</v>
      </c>
      <c r="N24" s="4">
        <v>23</v>
      </c>
    </row>
    <row r="25" spans="1:14" s="17" customFormat="1" x14ac:dyDescent="0.2">
      <c r="A25" s="35">
        <v>44593</v>
      </c>
      <c r="B25" s="31">
        <v>0</v>
      </c>
      <c r="C25" s="30">
        <v>0</v>
      </c>
      <c r="D25" s="11" t="s">
        <v>17</v>
      </c>
      <c r="E25" s="24">
        <v>0</v>
      </c>
      <c r="F25" s="30">
        <v>0</v>
      </c>
      <c r="G25" s="11" t="s">
        <v>17</v>
      </c>
      <c r="H25" s="30">
        <v>0</v>
      </c>
      <c r="I25" s="11" t="s">
        <v>17</v>
      </c>
      <c r="J25" s="24">
        <v>0</v>
      </c>
      <c r="K25" s="11" t="s">
        <v>17</v>
      </c>
      <c r="L25" s="24">
        <v>0</v>
      </c>
      <c r="M25" s="11" t="s">
        <v>17</v>
      </c>
      <c r="N25" s="4">
        <v>19</v>
      </c>
    </row>
    <row r="26" spans="1:14" s="17" customFormat="1" x14ac:dyDescent="0.2">
      <c r="A26" s="35">
        <v>44562</v>
      </c>
      <c r="B26" s="31">
        <v>0</v>
      </c>
      <c r="C26" s="30">
        <v>0</v>
      </c>
      <c r="D26" s="11" t="s">
        <v>17</v>
      </c>
      <c r="E26" s="24">
        <v>0</v>
      </c>
      <c r="F26" s="30">
        <v>0</v>
      </c>
      <c r="G26" s="11" t="s">
        <v>17</v>
      </c>
      <c r="H26" s="30">
        <v>0</v>
      </c>
      <c r="I26" s="11" t="s">
        <v>17</v>
      </c>
      <c r="J26" s="24">
        <v>0</v>
      </c>
      <c r="K26" s="11" t="s">
        <v>17</v>
      </c>
      <c r="L26" s="24">
        <v>0</v>
      </c>
      <c r="M26" s="11" t="s">
        <v>17</v>
      </c>
      <c r="N26" s="4">
        <v>20</v>
      </c>
    </row>
    <row r="27" spans="1:14" s="17" customFormat="1" x14ac:dyDescent="0.2">
      <c r="A27" s="35">
        <v>44531</v>
      </c>
      <c r="B27" s="31">
        <v>0</v>
      </c>
      <c r="C27" s="30">
        <v>0</v>
      </c>
      <c r="D27" s="11" t="s">
        <v>17</v>
      </c>
      <c r="E27" s="24">
        <v>0</v>
      </c>
      <c r="F27" s="30">
        <v>0</v>
      </c>
      <c r="G27" s="11" t="s">
        <v>17</v>
      </c>
      <c r="H27" s="30">
        <v>0</v>
      </c>
      <c r="I27" s="11" t="s">
        <v>17</v>
      </c>
      <c r="J27" s="24">
        <v>0</v>
      </c>
      <c r="K27" s="11" t="s">
        <v>17</v>
      </c>
      <c r="L27" s="24">
        <v>0</v>
      </c>
      <c r="M27" s="11" t="s">
        <v>17</v>
      </c>
      <c r="N27" s="4">
        <v>22</v>
      </c>
    </row>
    <row r="28" spans="1:14" s="17" customFormat="1" x14ac:dyDescent="0.2">
      <c r="A28" s="35">
        <v>44501</v>
      </c>
      <c r="B28" s="31">
        <v>0</v>
      </c>
      <c r="C28" s="30">
        <v>0</v>
      </c>
      <c r="D28" s="11" t="s">
        <v>17</v>
      </c>
      <c r="E28" s="24">
        <v>0</v>
      </c>
      <c r="F28" s="30">
        <v>0</v>
      </c>
      <c r="G28" s="11" t="s">
        <v>17</v>
      </c>
      <c r="H28" s="30">
        <v>0</v>
      </c>
      <c r="I28" s="11" t="s">
        <v>17</v>
      </c>
      <c r="J28" s="24">
        <v>0</v>
      </c>
      <c r="K28" s="11" t="s">
        <v>17</v>
      </c>
      <c r="L28" s="24">
        <v>0</v>
      </c>
      <c r="M28" s="11" t="s">
        <v>17</v>
      </c>
      <c r="N28" s="4">
        <v>21</v>
      </c>
    </row>
    <row r="29" spans="1:14" s="17" customFormat="1" x14ac:dyDescent="0.2">
      <c r="A29" s="35">
        <v>44470</v>
      </c>
      <c r="B29" s="31">
        <v>0</v>
      </c>
      <c r="C29" s="30">
        <v>0</v>
      </c>
      <c r="D29" s="11" t="s">
        <v>17</v>
      </c>
      <c r="E29" s="24">
        <v>0</v>
      </c>
      <c r="F29" s="30">
        <v>0</v>
      </c>
      <c r="G29" s="11" t="s">
        <v>17</v>
      </c>
      <c r="H29" s="30">
        <v>0</v>
      </c>
      <c r="I29" s="11" t="s">
        <v>17</v>
      </c>
      <c r="J29" s="24">
        <v>0</v>
      </c>
      <c r="K29" s="11" t="s">
        <v>17</v>
      </c>
      <c r="L29" s="24">
        <v>0</v>
      </c>
      <c r="M29" s="11" t="s">
        <v>17</v>
      </c>
      <c r="N29" s="4">
        <v>21</v>
      </c>
    </row>
    <row r="30" spans="1:14" s="17" customFormat="1" x14ac:dyDescent="0.2">
      <c r="A30" s="35">
        <v>44440</v>
      </c>
      <c r="B30" s="31">
        <v>0</v>
      </c>
      <c r="C30" s="30">
        <v>0</v>
      </c>
      <c r="D30" s="11" t="s">
        <v>17</v>
      </c>
      <c r="E30" s="24">
        <v>0</v>
      </c>
      <c r="F30" s="30">
        <v>0</v>
      </c>
      <c r="G30" s="11" t="s">
        <v>17</v>
      </c>
      <c r="H30" s="30">
        <v>0</v>
      </c>
      <c r="I30" s="11" t="s">
        <v>17</v>
      </c>
      <c r="J30" s="24">
        <v>0</v>
      </c>
      <c r="K30" s="11" t="s">
        <v>17</v>
      </c>
      <c r="L30" s="24">
        <v>0</v>
      </c>
      <c r="M30" s="11" t="s">
        <v>17</v>
      </c>
      <c r="N30" s="4">
        <v>21</v>
      </c>
    </row>
    <row r="31" spans="1:14" s="17" customFormat="1" x14ac:dyDescent="0.2">
      <c r="A31" s="35">
        <v>44409</v>
      </c>
      <c r="B31" s="31">
        <v>0</v>
      </c>
      <c r="C31" s="30">
        <v>0</v>
      </c>
      <c r="D31" s="11" t="s">
        <v>17</v>
      </c>
      <c r="E31" s="24">
        <v>0</v>
      </c>
      <c r="F31" s="30">
        <v>0</v>
      </c>
      <c r="G31" s="11" t="s">
        <v>17</v>
      </c>
      <c r="H31" s="30">
        <v>0</v>
      </c>
      <c r="I31" s="11" t="s">
        <v>17</v>
      </c>
      <c r="J31" s="24">
        <v>0</v>
      </c>
      <c r="K31" s="11" t="s">
        <v>17</v>
      </c>
      <c r="L31" s="24">
        <v>0</v>
      </c>
      <c r="M31" s="11" t="s">
        <v>17</v>
      </c>
      <c r="N31" s="4">
        <v>22</v>
      </c>
    </row>
    <row r="32" spans="1:14" s="17" customFormat="1" x14ac:dyDescent="0.2">
      <c r="A32" s="35">
        <v>44378</v>
      </c>
      <c r="B32" s="31">
        <v>0</v>
      </c>
      <c r="C32" s="30">
        <v>0</v>
      </c>
      <c r="D32" s="11" t="s">
        <v>17</v>
      </c>
      <c r="E32" s="24">
        <v>0</v>
      </c>
      <c r="F32" s="30">
        <v>0</v>
      </c>
      <c r="G32" s="11" t="s">
        <v>17</v>
      </c>
      <c r="H32" s="30">
        <v>0</v>
      </c>
      <c r="I32" s="11" t="s">
        <v>17</v>
      </c>
      <c r="J32" s="24">
        <v>0</v>
      </c>
      <c r="K32" s="11" t="s">
        <v>17</v>
      </c>
      <c r="L32" s="24">
        <v>0</v>
      </c>
      <c r="M32" s="11" t="s">
        <v>17</v>
      </c>
      <c r="N32" s="4">
        <v>21</v>
      </c>
    </row>
    <row r="33" spans="1:14" s="17" customFormat="1" x14ac:dyDescent="0.2">
      <c r="A33" s="35">
        <v>44348</v>
      </c>
      <c r="B33" s="31">
        <v>0</v>
      </c>
      <c r="C33" s="30">
        <v>0</v>
      </c>
      <c r="D33" s="11" t="s">
        <v>17</v>
      </c>
      <c r="E33" s="24">
        <v>0</v>
      </c>
      <c r="F33" s="30">
        <v>0</v>
      </c>
      <c r="G33" s="11" t="s">
        <v>17</v>
      </c>
      <c r="H33" s="30">
        <v>0</v>
      </c>
      <c r="I33" s="11" t="s">
        <v>17</v>
      </c>
      <c r="J33" s="24">
        <v>0</v>
      </c>
      <c r="K33" s="11" t="s">
        <v>17</v>
      </c>
      <c r="L33" s="24">
        <v>0</v>
      </c>
      <c r="M33" s="11" t="s">
        <v>17</v>
      </c>
      <c r="N33" s="4">
        <v>22</v>
      </c>
    </row>
    <row r="34" spans="1:14" s="17" customFormat="1" x14ac:dyDescent="0.2">
      <c r="A34" s="35">
        <v>44317</v>
      </c>
      <c r="B34" s="31">
        <v>0</v>
      </c>
      <c r="C34" s="30">
        <v>0</v>
      </c>
      <c r="D34" s="11" t="s">
        <v>17</v>
      </c>
      <c r="E34" s="24">
        <v>0</v>
      </c>
      <c r="F34" s="30">
        <v>0</v>
      </c>
      <c r="G34" s="11" t="s">
        <v>17</v>
      </c>
      <c r="H34" s="30">
        <v>0</v>
      </c>
      <c r="I34" s="11" t="s">
        <v>17</v>
      </c>
      <c r="J34" s="24">
        <v>0</v>
      </c>
      <c r="K34" s="11" t="s">
        <v>17</v>
      </c>
      <c r="L34" s="24">
        <v>0</v>
      </c>
      <c r="M34" s="11" t="s">
        <v>17</v>
      </c>
      <c r="N34" s="4">
        <v>20</v>
      </c>
    </row>
    <row r="35" spans="1:14" s="17" customFormat="1" x14ac:dyDescent="0.2">
      <c r="A35" s="35">
        <v>44287</v>
      </c>
      <c r="B35" s="31">
        <v>0</v>
      </c>
      <c r="C35" s="30">
        <v>0</v>
      </c>
      <c r="D35" s="11" t="s">
        <v>17</v>
      </c>
      <c r="E35" s="24">
        <v>0</v>
      </c>
      <c r="F35" s="30">
        <v>0</v>
      </c>
      <c r="G35" s="11" t="s">
        <v>17</v>
      </c>
      <c r="H35" s="30">
        <v>0</v>
      </c>
      <c r="I35" s="11" t="s">
        <v>17</v>
      </c>
      <c r="J35" s="24">
        <v>0</v>
      </c>
      <c r="K35" s="11" t="s">
        <v>17</v>
      </c>
      <c r="L35" s="24">
        <v>0</v>
      </c>
      <c r="M35" s="11" t="s">
        <v>17</v>
      </c>
      <c r="N35" s="4">
        <v>21</v>
      </c>
    </row>
    <row r="36" spans="1:14" s="17" customFormat="1" x14ac:dyDescent="0.2">
      <c r="A36" s="35">
        <v>44256</v>
      </c>
      <c r="B36" s="31">
        <v>0</v>
      </c>
      <c r="C36" s="30">
        <v>0</v>
      </c>
      <c r="D36" s="11" t="s">
        <v>17</v>
      </c>
      <c r="E36" s="24">
        <v>0</v>
      </c>
      <c r="F36" s="30">
        <v>0</v>
      </c>
      <c r="G36" s="11" t="s">
        <v>17</v>
      </c>
      <c r="H36" s="30">
        <v>0</v>
      </c>
      <c r="I36" s="11" t="s">
        <v>17</v>
      </c>
      <c r="J36" s="24">
        <v>0</v>
      </c>
      <c r="K36" s="11" t="s">
        <v>17</v>
      </c>
      <c r="L36" s="24">
        <v>0</v>
      </c>
      <c r="M36" s="11" t="s">
        <v>17</v>
      </c>
      <c r="N36" s="40">
        <v>23</v>
      </c>
    </row>
    <row r="37" spans="1:14" s="17" customFormat="1" x14ac:dyDescent="0.2">
      <c r="A37" s="35">
        <v>44228</v>
      </c>
      <c r="B37" s="31">
        <v>0</v>
      </c>
      <c r="C37" s="30">
        <v>0</v>
      </c>
      <c r="D37" s="11" t="s">
        <v>17</v>
      </c>
      <c r="E37" s="24">
        <v>0</v>
      </c>
      <c r="F37" s="30">
        <v>0</v>
      </c>
      <c r="G37" s="11" t="s">
        <v>17</v>
      </c>
      <c r="H37" s="30">
        <v>0</v>
      </c>
      <c r="I37" s="11" t="s">
        <v>17</v>
      </c>
      <c r="J37" s="24">
        <v>0</v>
      </c>
      <c r="K37" s="11" t="s">
        <v>17</v>
      </c>
      <c r="L37" s="24">
        <v>0</v>
      </c>
      <c r="M37" s="11" t="s">
        <v>17</v>
      </c>
      <c r="N37" s="40">
        <v>19</v>
      </c>
    </row>
    <row r="38" spans="1:14" s="17" customFormat="1" x14ac:dyDescent="0.2">
      <c r="A38" s="35">
        <v>44197</v>
      </c>
      <c r="B38" s="31">
        <v>0</v>
      </c>
      <c r="C38" s="30">
        <v>0</v>
      </c>
      <c r="D38" s="11" t="s">
        <v>17</v>
      </c>
      <c r="E38" s="24">
        <v>0</v>
      </c>
      <c r="F38" s="30">
        <v>0</v>
      </c>
      <c r="G38" s="11" t="s">
        <v>17</v>
      </c>
      <c r="H38" s="30">
        <v>0</v>
      </c>
      <c r="I38" s="11" t="s">
        <v>17</v>
      </c>
      <c r="J38" s="24">
        <v>0</v>
      </c>
      <c r="K38" s="11" t="s">
        <v>17</v>
      </c>
      <c r="L38" s="24">
        <v>0</v>
      </c>
      <c r="M38" s="11" t="s">
        <v>17</v>
      </c>
      <c r="N38" s="40">
        <v>19</v>
      </c>
    </row>
    <row r="39" spans="1:14" s="17" customFormat="1" x14ac:dyDescent="0.2">
      <c r="A39" s="35">
        <v>44166</v>
      </c>
      <c r="B39" s="31">
        <v>0</v>
      </c>
      <c r="C39" s="30">
        <v>0</v>
      </c>
      <c r="D39" s="11" t="s">
        <v>17</v>
      </c>
      <c r="E39" s="24">
        <v>0</v>
      </c>
      <c r="F39" s="30">
        <v>0</v>
      </c>
      <c r="G39" s="11" t="s">
        <v>17</v>
      </c>
      <c r="H39" s="30">
        <v>0</v>
      </c>
      <c r="I39" s="11" t="s">
        <v>17</v>
      </c>
      <c r="J39" s="24">
        <v>0</v>
      </c>
      <c r="K39" s="11" t="s">
        <v>17</v>
      </c>
      <c r="L39" s="24">
        <v>0</v>
      </c>
      <c r="M39" s="11" t="s">
        <v>17</v>
      </c>
      <c r="N39" s="40">
        <v>22</v>
      </c>
    </row>
    <row r="40" spans="1:14" s="17" customFormat="1" x14ac:dyDescent="0.2">
      <c r="A40" s="35">
        <v>44136</v>
      </c>
      <c r="B40" s="31">
        <v>0</v>
      </c>
      <c r="C40" s="30">
        <v>0</v>
      </c>
      <c r="D40" s="11" t="s">
        <v>17</v>
      </c>
      <c r="E40" s="24">
        <v>0</v>
      </c>
      <c r="F40" s="30">
        <v>0</v>
      </c>
      <c r="G40" s="11" t="s">
        <v>17</v>
      </c>
      <c r="H40" s="30">
        <v>0</v>
      </c>
      <c r="I40" s="11" t="s">
        <v>17</v>
      </c>
      <c r="J40" s="24">
        <v>0</v>
      </c>
      <c r="K40" s="11" t="s">
        <v>17</v>
      </c>
      <c r="L40" s="24">
        <v>0</v>
      </c>
      <c r="M40" s="11" t="s">
        <v>17</v>
      </c>
      <c r="N40" s="40">
        <v>20</v>
      </c>
    </row>
    <row r="41" spans="1:14" s="17" customFormat="1" x14ac:dyDescent="0.2">
      <c r="A41" s="35">
        <v>44105</v>
      </c>
      <c r="B41" s="31">
        <v>0</v>
      </c>
      <c r="C41" s="30">
        <v>0</v>
      </c>
      <c r="D41" s="11" t="s">
        <v>17</v>
      </c>
      <c r="E41" s="24">
        <v>0</v>
      </c>
      <c r="F41" s="30">
        <v>0</v>
      </c>
      <c r="G41" s="11" t="s">
        <v>17</v>
      </c>
      <c r="H41" s="30">
        <v>0</v>
      </c>
      <c r="I41" s="11" t="s">
        <v>17</v>
      </c>
      <c r="J41" s="24">
        <v>0</v>
      </c>
      <c r="K41" s="11" t="s">
        <v>17</v>
      </c>
      <c r="L41" s="24">
        <v>0</v>
      </c>
      <c r="M41" s="11" t="s">
        <v>17</v>
      </c>
      <c r="N41" s="40">
        <v>22</v>
      </c>
    </row>
    <row r="42" spans="1:14" s="17" customFormat="1" x14ac:dyDescent="0.2">
      <c r="A42" s="35">
        <v>44075</v>
      </c>
      <c r="B42" s="31">
        <v>0</v>
      </c>
      <c r="C42" s="30">
        <v>0</v>
      </c>
      <c r="D42" s="11" t="s">
        <v>17</v>
      </c>
      <c r="E42" s="24">
        <v>0</v>
      </c>
      <c r="F42" s="30">
        <v>0</v>
      </c>
      <c r="G42" s="11" t="s">
        <v>17</v>
      </c>
      <c r="H42" s="30">
        <v>0</v>
      </c>
      <c r="I42" s="11" t="s">
        <v>17</v>
      </c>
      <c r="J42" s="24">
        <v>0</v>
      </c>
      <c r="K42" s="11" t="s">
        <v>17</v>
      </c>
      <c r="L42" s="24">
        <v>0</v>
      </c>
      <c r="M42" s="11" t="s">
        <v>17</v>
      </c>
      <c r="N42" s="40">
        <v>21</v>
      </c>
    </row>
    <row r="43" spans="1:14" s="17" customFormat="1" x14ac:dyDescent="0.2">
      <c r="A43" s="35">
        <v>44044</v>
      </c>
      <c r="B43" s="31">
        <v>0</v>
      </c>
      <c r="C43" s="30">
        <v>0</v>
      </c>
      <c r="D43" s="11" t="s">
        <v>17</v>
      </c>
      <c r="E43" s="24">
        <v>0</v>
      </c>
      <c r="F43" s="30">
        <v>0</v>
      </c>
      <c r="G43" s="11" t="s">
        <v>17</v>
      </c>
      <c r="H43" s="30">
        <v>0</v>
      </c>
      <c r="I43" s="11" t="s">
        <v>17</v>
      </c>
      <c r="J43" s="24">
        <v>0</v>
      </c>
      <c r="K43" s="11" t="s">
        <v>17</v>
      </c>
      <c r="L43" s="24">
        <v>0</v>
      </c>
      <c r="M43" s="11" t="s">
        <v>17</v>
      </c>
      <c r="N43" s="40">
        <v>21</v>
      </c>
    </row>
    <row r="44" spans="1:14" s="17" customFormat="1" x14ac:dyDescent="0.2">
      <c r="A44" s="35">
        <v>44013</v>
      </c>
      <c r="B44" s="31">
        <v>0</v>
      </c>
      <c r="C44" s="30">
        <v>0</v>
      </c>
      <c r="D44" s="11" t="s">
        <v>17</v>
      </c>
      <c r="E44" s="24">
        <v>0</v>
      </c>
      <c r="F44" s="30">
        <v>0</v>
      </c>
      <c r="G44" s="11" t="s">
        <v>17</v>
      </c>
      <c r="H44" s="30">
        <v>0</v>
      </c>
      <c r="I44" s="11" t="s">
        <v>17</v>
      </c>
      <c r="J44" s="24">
        <v>0</v>
      </c>
      <c r="K44" s="11" t="s">
        <v>17</v>
      </c>
      <c r="L44" s="24">
        <v>0</v>
      </c>
      <c r="M44" s="11" t="s">
        <v>17</v>
      </c>
      <c r="N44" s="40">
        <v>22</v>
      </c>
    </row>
    <row r="45" spans="1:14" s="17" customFormat="1" x14ac:dyDescent="0.2">
      <c r="A45" s="35">
        <v>43983</v>
      </c>
      <c r="B45" s="31">
        <v>0</v>
      </c>
      <c r="C45" s="30">
        <v>0</v>
      </c>
      <c r="D45" s="11" t="s">
        <v>17</v>
      </c>
      <c r="E45" s="24">
        <v>0</v>
      </c>
      <c r="F45" s="30">
        <v>0</v>
      </c>
      <c r="G45" s="11" t="s">
        <v>17</v>
      </c>
      <c r="H45" s="30">
        <v>0</v>
      </c>
      <c r="I45" s="11" t="s">
        <v>17</v>
      </c>
      <c r="J45" s="24">
        <v>0</v>
      </c>
      <c r="K45" s="11" t="s">
        <v>17</v>
      </c>
      <c r="L45" s="24">
        <v>0</v>
      </c>
      <c r="M45" s="11" t="s">
        <v>17</v>
      </c>
      <c r="N45" s="40">
        <v>22</v>
      </c>
    </row>
    <row r="46" spans="1:14" s="17" customFormat="1" x14ac:dyDescent="0.2">
      <c r="A46" s="35">
        <v>43952</v>
      </c>
      <c r="B46" s="31">
        <v>0</v>
      </c>
      <c r="C46" s="30">
        <v>0</v>
      </c>
      <c r="D46" s="11" t="s">
        <v>17</v>
      </c>
      <c r="E46" s="24">
        <v>0</v>
      </c>
      <c r="F46" s="30">
        <v>0</v>
      </c>
      <c r="G46" s="11" t="s">
        <v>17</v>
      </c>
      <c r="H46" s="30">
        <v>0</v>
      </c>
      <c r="I46" s="11" t="s">
        <v>17</v>
      </c>
      <c r="J46" s="24">
        <v>0</v>
      </c>
      <c r="K46" s="11" t="s">
        <v>17</v>
      </c>
      <c r="L46" s="24">
        <v>0</v>
      </c>
      <c r="M46" s="11" t="s">
        <v>17</v>
      </c>
      <c r="N46" s="40">
        <v>20</v>
      </c>
    </row>
    <row r="47" spans="1:14" s="17" customFormat="1" x14ac:dyDescent="0.2">
      <c r="A47" s="35">
        <v>43922</v>
      </c>
      <c r="B47" s="31">
        <v>0</v>
      </c>
      <c r="C47" s="30">
        <v>0</v>
      </c>
      <c r="D47" s="11" t="s">
        <v>17</v>
      </c>
      <c r="E47" s="24">
        <v>0</v>
      </c>
      <c r="F47" s="30">
        <v>0</v>
      </c>
      <c r="G47" s="11" t="s">
        <v>17</v>
      </c>
      <c r="H47" s="30">
        <v>0</v>
      </c>
      <c r="I47" s="11" t="s">
        <v>17</v>
      </c>
      <c r="J47" s="24">
        <v>0</v>
      </c>
      <c r="K47" s="11" t="s">
        <v>17</v>
      </c>
      <c r="L47" s="24">
        <v>0</v>
      </c>
      <c r="M47" s="11" t="s">
        <v>17</v>
      </c>
      <c r="N47" s="40">
        <v>21</v>
      </c>
    </row>
    <row r="48" spans="1:14" s="17" customFormat="1" x14ac:dyDescent="0.2">
      <c r="A48" s="35">
        <v>43891</v>
      </c>
      <c r="B48" s="31">
        <v>0</v>
      </c>
      <c r="C48" s="30">
        <v>0</v>
      </c>
      <c r="D48" s="11" t="s">
        <v>17</v>
      </c>
      <c r="E48" s="24">
        <v>0</v>
      </c>
      <c r="F48" s="30">
        <v>0</v>
      </c>
      <c r="G48" s="11" t="s">
        <v>17</v>
      </c>
      <c r="H48" s="30">
        <v>0</v>
      </c>
      <c r="I48" s="11" t="s">
        <v>17</v>
      </c>
      <c r="J48" s="24">
        <v>0</v>
      </c>
      <c r="K48" s="11" t="s">
        <v>17</v>
      </c>
      <c r="L48" s="24">
        <v>0</v>
      </c>
      <c r="M48" s="11" t="s">
        <v>17</v>
      </c>
      <c r="N48" s="40">
        <v>22</v>
      </c>
    </row>
    <row r="49" spans="1:14" s="17" customFormat="1" x14ac:dyDescent="0.2">
      <c r="A49" s="35">
        <v>43862</v>
      </c>
      <c r="B49" s="31">
        <v>0</v>
      </c>
      <c r="C49" s="30">
        <v>0</v>
      </c>
      <c r="D49" s="11" t="s">
        <v>17</v>
      </c>
      <c r="E49" s="24">
        <v>0</v>
      </c>
      <c r="F49" s="30">
        <v>0</v>
      </c>
      <c r="G49" s="11" t="s">
        <v>17</v>
      </c>
      <c r="H49" s="30">
        <v>0</v>
      </c>
      <c r="I49" s="11" t="s">
        <v>17</v>
      </c>
      <c r="J49" s="24">
        <v>0</v>
      </c>
      <c r="K49" s="11" t="s">
        <v>17</v>
      </c>
      <c r="L49" s="24">
        <v>0</v>
      </c>
      <c r="M49" s="11" t="s">
        <v>17</v>
      </c>
      <c r="N49" s="40">
        <v>19</v>
      </c>
    </row>
    <row r="50" spans="1:14" s="17" customFormat="1" x14ac:dyDescent="0.2">
      <c r="A50" s="35">
        <v>43831</v>
      </c>
      <c r="B50" s="31">
        <v>0</v>
      </c>
      <c r="C50" s="30">
        <v>0</v>
      </c>
      <c r="D50" s="11" t="s">
        <v>17</v>
      </c>
      <c r="E50" s="24">
        <v>0</v>
      </c>
      <c r="F50" s="30">
        <v>0</v>
      </c>
      <c r="G50" s="11" t="s">
        <v>17</v>
      </c>
      <c r="H50" s="30">
        <v>0</v>
      </c>
      <c r="I50" s="11" t="s">
        <v>17</v>
      </c>
      <c r="J50" s="24">
        <v>0</v>
      </c>
      <c r="K50" s="11" t="s">
        <v>17</v>
      </c>
      <c r="L50" s="24">
        <v>0</v>
      </c>
      <c r="M50" s="11" t="s">
        <v>17</v>
      </c>
      <c r="N50" s="40">
        <v>21</v>
      </c>
    </row>
    <row r="51" spans="1:14" s="17" customFormat="1" x14ac:dyDescent="0.2">
      <c r="A51" s="35">
        <v>43800</v>
      </c>
      <c r="B51" s="31">
        <v>0</v>
      </c>
      <c r="C51" s="30">
        <v>0</v>
      </c>
      <c r="D51" s="11" t="s">
        <v>17</v>
      </c>
      <c r="E51" s="24">
        <v>0</v>
      </c>
      <c r="F51" s="30">
        <v>0</v>
      </c>
      <c r="G51" s="11" t="s">
        <v>17</v>
      </c>
      <c r="H51" s="30">
        <v>0</v>
      </c>
      <c r="I51" s="11" t="s">
        <v>17</v>
      </c>
      <c r="J51" s="24">
        <v>0</v>
      </c>
      <c r="K51" s="11" t="s">
        <v>17</v>
      </c>
      <c r="L51" s="24">
        <v>0</v>
      </c>
      <c r="M51" s="11" t="s">
        <v>17</v>
      </c>
      <c r="N51" s="40">
        <v>21</v>
      </c>
    </row>
    <row r="52" spans="1:14" s="17" customFormat="1" x14ac:dyDescent="0.2">
      <c r="A52" s="35">
        <v>43770</v>
      </c>
      <c r="B52" s="31">
        <v>0</v>
      </c>
      <c r="C52" s="30">
        <v>0</v>
      </c>
      <c r="D52" s="11" t="s">
        <v>17</v>
      </c>
      <c r="E52" s="24">
        <v>0</v>
      </c>
      <c r="F52" s="30">
        <v>0</v>
      </c>
      <c r="G52" s="11" t="s">
        <v>17</v>
      </c>
      <c r="H52" s="30">
        <v>0</v>
      </c>
      <c r="I52" s="11" t="s">
        <v>17</v>
      </c>
      <c r="J52" s="24">
        <v>0</v>
      </c>
      <c r="K52" s="11" t="s">
        <v>17</v>
      </c>
      <c r="L52" s="24">
        <v>0</v>
      </c>
      <c r="M52" s="11" t="s">
        <v>17</v>
      </c>
      <c r="N52" s="40">
        <v>20</v>
      </c>
    </row>
    <row r="53" spans="1:14" s="17" customFormat="1" x14ac:dyDescent="0.2">
      <c r="A53" s="35">
        <v>43739</v>
      </c>
      <c r="B53" s="31">
        <v>0</v>
      </c>
      <c r="C53" s="30">
        <v>0</v>
      </c>
      <c r="D53" s="11" t="s">
        <v>17</v>
      </c>
      <c r="E53" s="24">
        <v>0</v>
      </c>
      <c r="F53" s="30">
        <v>0</v>
      </c>
      <c r="G53" s="11" t="s">
        <v>17</v>
      </c>
      <c r="H53" s="30">
        <v>0</v>
      </c>
      <c r="I53" s="11" t="s">
        <v>17</v>
      </c>
      <c r="J53" s="24">
        <v>0</v>
      </c>
      <c r="K53" s="11" t="s">
        <v>17</v>
      </c>
      <c r="L53" s="24">
        <v>0</v>
      </c>
      <c r="M53" s="11" t="s">
        <v>17</v>
      </c>
      <c r="N53" s="40">
        <v>23</v>
      </c>
    </row>
    <row r="54" spans="1:14" s="17" customFormat="1" x14ac:dyDescent="0.2">
      <c r="A54" s="35">
        <v>43709</v>
      </c>
      <c r="B54" s="31">
        <v>0</v>
      </c>
      <c r="C54" s="30">
        <v>0</v>
      </c>
      <c r="D54" s="11" t="s">
        <v>17</v>
      </c>
      <c r="E54" s="24">
        <v>0</v>
      </c>
      <c r="F54" s="30">
        <v>0</v>
      </c>
      <c r="G54" s="11" t="s">
        <v>17</v>
      </c>
      <c r="H54" s="30">
        <v>0</v>
      </c>
      <c r="I54" s="11" t="s">
        <v>17</v>
      </c>
      <c r="J54" s="24">
        <v>0</v>
      </c>
      <c r="K54" s="11" t="s">
        <v>17</v>
      </c>
      <c r="L54" s="24">
        <v>0</v>
      </c>
      <c r="M54" s="11" t="s">
        <v>17</v>
      </c>
      <c r="N54" s="40">
        <v>20</v>
      </c>
    </row>
    <row r="55" spans="1:14" s="17" customFormat="1" x14ac:dyDescent="0.2">
      <c r="A55" s="35">
        <v>43678</v>
      </c>
      <c r="B55" s="31">
        <v>0</v>
      </c>
      <c r="C55" s="30">
        <v>0</v>
      </c>
      <c r="D55" s="11" t="s">
        <v>17</v>
      </c>
      <c r="E55" s="24">
        <v>0</v>
      </c>
      <c r="F55" s="30">
        <v>0</v>
      </c>
      <c r="G55" s="11" t="s">
        <v>17</v>
      </c>
      <c r="H55" s="30">
        <v>0</v>
      </c>
      <c r="I55" s="11" t="s">
        <v>17</v>
      </c>
      <c r="J55" s="24">
        <v>0</v>
      </c>
      <c r="K55" s="11" t="s">
        <v>17</v>
      </c>
      <c r="L55" s="24">
        <v>0</v>
      </c>
      <c r="M55" s="11" t="s">
        <v>17</v>
      </c>
      <c r="N55" s="40">
        <v>22</v>
      </c>
    </row>
    <row r="56" spans="1:14" s="17" customFormat="1" x14ac:dyDescent="0.2">
      <c r="A56" s="35">
        <v>43647</v>
      </c>
      <c r="B56" s="31">
        <v>0</v>
      </c>
      <c r="C56" s="30">
        <v>0</v>
      </c>
      <c r="D56" s="11" t="s">
        <v>17</v>
      </c>
      <c r="E56" s="24">
        <v>0</v>
      </c>
      <c r="F56" s="30">
        <v>0</v>
      </c>
      <c r="G56" s="11" t="s">
        <v>17</v>
      </c>
      <c r="H56" s="30">
        <v>0</v>
      </c>
      <c r="I56" s="11" t="s">
        <v>17</v>
      </c>
      <c r="J56" s="24">
        <v>0</v>
      </c>
      <c r="K56" s="11" t="s">
        <v>17</v>
      </c>
      <c r="L56" s="24">
        <v>0</v>
      </c>
      <c r="M56" s="11" t="s">
        <v>17</v>
      </c>
      <c r="N56" s="40">
        <v>22</v>
      </c>
    </row>
    <row r="57" spans="1:14" s="17" customFormat="1" x14ac:dyDescent="0.2">
      <c r="A57" s="35">
        <v>43617</v>
      </c>
      <c r="B57" s="31">
        <v>0</v>
      </c>
      <c r="C57" s="30">
        <v>0</v>
      </c>
      <c r="D57" s="11" t="s">
        <v>17</v>
      </c>
      <c r="E57" s="24">
        <v>0</v>
      </c>
      <c r="F57" s="30">
        <v>0</v>
      </c>
      <c r="G57" s="11" t="s">
        <v>17</v>
      </c>
      <c r="H57" s="30">
        <v>0</v>
      </c>
      <c r="I57" s="11" t="s">
        <v>17</v>
      </c>
      <c r="J57" s="24">
        <v>0</v>
      </c>
      <c r="K57" s="11" t="s">
        <v>17</v>
      </c>
      <c r="L57" s="24">
        <v>0</v>
      </c>
      <c r="M57" s="11" t="s">
        <v>17</v>
      </c>
      <c r="N57" s="40">
        <v>20</v>
      </c>
    </row>
    <row r="58" spans="1:14" s="17" customFormat="1" x14ac:dyDescent="0.2">
      <c r="A58" s="35">
        <v>43586</v>
      </c>
      <c r="B58" s="31">
        <v>0</v>
      </c>
      <c r="C58" s="30">
        <v>0</v>
      </c>
      <c r="D58" s="11" t="s">
        <v>17</v>
      </c>
      <c r="E58" s="24">
        <v>0</v>
      </c>
      <c r="F58" s="30">
        <v>0</v>
      </c>
      <c r="G58" s="11" t="s">
        <v>17</v>
      </c>
      <c r="H58" s="30">
        <v>0</v>
      </c>
      <c r="I58" s="11" t="s">
        <v>17</v>
      </c>
      <c r="J58" s="24">
        <v>0</v>
      </c>
      <c r="K58" s="11" t="s">
        <v>17</v>
      </c>
      <c r="L58" s="24">
        <v>0</v>
      </c>
      <c r="M58" s="11" t="s">
        <v>17</v>
      </c>
      <c r="N58" s="40">
        <v>22</v>
      </c>
    </row>
    <row r="59" spans="1:14" s="17" customFormat="1" x14ac:dyDescent="0.2">
      <c r="A59" s="35">
        <v>43556</v>
      </c>
      <c r="B59" s="31">
        <v>0</v>
      </c>
      <c r="C59" s="30">
        <v>0</v>
      </c>
      <c r="D59" s="11" t="s">
        <v>17</v>
      </c>
      <c r="E59" s="24">
        <v>0</v>
      </c>
      <c r="F59" s="30">
        <v>0</v>
      </c>
      <c r="G59" s="11" t="s">
        <v>17</v>
      </c>
      <c r="H59" s="30">
        <v>0</v>
      </c>
      <c r="I59" s="11" t="s">
        <v>17</v>
      </c>
      <c r="J59" s="24">
        <v>0</v>
      </c>
      <c r="K59" s="11" t="s">
        <v>17</v>
      </c>
      <c r="L59" s="24">
        <v>0</v>
      </c>
      <c r="M59" s="11" t="s">
        <v>17</v>
      </c>
      <c r="N59" s="40">
        <v>21</v>
      </c>
    </row>
    <row r="60" spans="1:14" s="17" customFormat="1" x14ac:dyDescent="0.2">
      <c r="A60" s="35">
        <v>43525</v>
      </c>
      <c r="B60" s="31">
        <v>0</v>
      </c>
      <c r="C60" s="30">
        <v>0</v>
      </c>
      <c r="D60" s="11" t="s">
        <v>17</v>
      </c>
      <c r="E60" s="24">
        <v>0</v>
      </c>
      <c r="F60" s="30">
        <v>0</v>
      </c>
      <c r="G60" s="11" t="s">
        <v>17</v>
      </c>
      <c r="H60" s="30">
        <v>0</v>
      </c>
      <c r="I60" s="11" t="s">
        <v>17</v>
      </c>
      <c r="J60" s="24">
        <v>0</v>
      </c>
      <c r="K60" s="11" t="s">
        <v>17</v>
      </c>
      <c r="L60" s="24">
        <v>0</v>
      </c>
      <c r="M60" s="11" t="s">
        <v>17</v>
      </c>
      <c r="N60" s="40">
        <v>21</v>
      </c>
    </row>
    <row r="61" spans="1:14" s="17" customFormat="1" x14ac:dyDescent="0.2">
      <c r="A61" s="35">
        <v>43497</v>
      </c>
      <c r="B61" s="31">
        <v>0</v>
      </c>
      <c r="C61" s="30">
        <v>0</v>
      </c>
      <c r="D61" s="11" t="s">
        <v>17</v>
      </c>
      <c r="E61" s="24">
        <v>0</v>
      </c>
      <c r="F61" s="30">
        <v>0</v>
      </c>
      <c r="G61" s="11" t="s">
        <v>17</v>
      </c>
      <c r="H61" s="30">
        <v>0</v>
      </c>
      <c r="I61" s="11" t="s">
        <v>17</v>
      </c>
      <c r="J61" s="24">
        <v>0</v>
      </c>
      <c r="K61" s="11" t="s">
        <v>17</v>
      </c>
      <c r="L61" s="24">
        <v>0</v>
      </c>
      <c r="M61" s="11" t="s">
        <v>17</v>
      </c>
      <c r="N61" s="40">
        <v>19</v>
      </c>
    </row>
    <row r="62" spans="1:14" s="17" customFormat="1" x14ac:dyDescent="0.2">
      <c r="A62" s="35">
        <v>43466</v>
      </c>
      <c r="B62" s="31">
        <v>0</v>
      </c>
      <c r="C62" s="30">
        <v>0</v>
      </c>
      <c r="D62" s="11" t="s">
        <v>17</v>
      </c>
      <c r="E62" s="24">
        <v>0</v>
      </c>
      <c r="F62" s="30">
        <v>0</v>
      </c>
      <c r="G62" s="11" t="s">
        <v>17</v>
      </c>
      <c r="H62" s="30">
        <v>0</v>
      </c>
      <c r="I62" s="11" t="s">
        <v>17</v>
      </c>
      <c r="J62" s="24">
        <v>0</v>
      </c>
      <c r="K62" s="11" t="s">
        <v>17</v>
      </c>
      <c r="L62" s="24">
        <v>0</v>
      </c>
      <c r="M62" s="11" t="s">
        <v>17</v>
      </c>
      <c r="N62" s="40">
        <v>19</v>
      </c>
    </row>
    <row r="63" spans="1:14" s="17" customFormat="1" x14ac:dyDescent="0.2">
      <c r="A63" s="35">
        <v>43435</v>
      </c>
      <c r="B63" s="31">
        <v>0</v>
      </c>
      <c r="C63" s="30">
        <v>0</v>
      </c>
      <c r="D63" s="11" t="s">
        <v>17</v>
      </c>
      <c r="E63" s="24">
        <v>0</v>
      </c>
      <c r="F63" s="30">
        <v>0</v>
      </c>
      <c r="G63" s="11" t="s">
        <v>17</v>
      </c>
      <c r="H63" s="30">
        <v>0</v>
      </c>
      <c r="I63" s="11" t="s">
        <v>17</v>
      </c>
      <c r="J63" s="24">
        <v>0</v>
      </c>
      <c r="K63" s="11" t="s">
        <v>17</v>
      </c>
      <c r="L63" s="24">
        <v>0</v>
      </c>
      <c r="M63" s="11" t="s">
        <v>17</v>
      </c>
      <c r="N63" s="40">
        <v>19</v>
      </c>
    </row>
    <row r="64" spans="1:14" s="17" customFormat="1" x14ac:dyDescent="0.2">
      <c r="A64" s="35">
        <v>43405</v>
      </c>
      <c r="B64" s="31">
        <v>0</v>
      </c>
      <c r="C64" s="30">
        <v>0</v>
      </c>
      <c r="D64" s="11" t="s">
        <v>17</v>
      </c>
      <c r="E64" s="24">
        <v>0</v>
      </c>
      <c r="F64" s="30">
        <v>0</v>
      </c>
      <c r="G64" s="11" t="s">
        <v>17</v>
      </c>
      <c r="H64" s="30">
        <v>0</v>
      </c>
      <c r="I64" s="11" t="s">
        <v>17</v>
      </c>
      <c r="J64" s="24">
        <v>0</v>
      </c>
      <c r="K64" s="11" t="s">
        <v>17</v>
      </c>
      <c r="L64" s="24">
        <v>0</v>
      </c>
      <c r="M64" s="11" t="s">
        <v>17</v>
      </c>
      <c r="N64" s="40">
        <v>21</v>
      </c>
    </row>
    <row r="65" spans="1:14" s="17" customFormat="1" x14ac:dyDescent="0.2">
      <c r="A65" s="35">
        <v>43374</v>
      </c>
      <c r="B65" s="31">
        <v>0</v>
      </c>
      <c r="C65" s="30">
        <v>0</v>
      </c>
      <c r="D65" s="11" t="s">
        <v>17</v>
      </c>
      <c r="E65" s="24">
        <v>0</v>
      </c>
      <c r="F65" s="30">
        <v>0</v>
      </c>
      <c r="G65" s="11" t="s">
        <v>17</v>
      </c>
      <c r="H65" s="30">
        <v>0</v>
      </c>
      <c r="I65" s="11" t="s">
        <v>17</v>
      </c>
      <c r="J65" s="24">
        <v>0</v>
      </c>
      <c r="K65" s="11" t="s">
        <v>17</v>
      </c>
      <c r="L65" s="24">
        <v>0</v>
      </c>
      <c r="M65" s="11" t="s">
        <v>17</v>
      </c>
      <c r="N65" s="40">
        <v>23</v>
      </c>
    </row>
    <row r="66" spans="1:14" s="17" customFormat="1" x14ac:dyDescent="0.2">
      <c r="A66" s="35">
        <v>43344</v>
      </c>
      <c r="B66" s="31">
        <v>0</v>
      </c>
      <c r="C66" s="30">
        <v>0</v>
      </c>
      <c r="D66" s="11" t="s">
        <v>17</v>
      </c>
      <c r="E66" s="24">
        <v>0</v>
      </c>
      <c r="F66" s="30">
        <v>0</v>
      </c>
      <c r="G66" s="11" t="s">
        <v>17</v>
      </c>
      <c r="H66" s="30">
        <v>0</v>
      </c>
      <c r="I66" s="11" t="s">
        <v>17</v>
      </c>
      <c r="J66" s="24">
        <v>0</v>
      </c>
      <c r="K66" s="11" t="s">
        <v>17</v>
      </c>
      <c r="L66" s="24">
        <v>0</v>
      </c>
      <c r="M66" s="11" t="s">
        <v>17</v>
      </c>
      <c r="N66" s="40">
        <v>19</v>
      </c>
    </row>
    <row r="67" spans="1:14" s="17" customFormat="1" x14ac:dyDescent="0.2">
      <c r="A67" s="35">
        <v>43313</v>
      </c>
      <c r="B67" s="31">
        <v>0</v>
      </c>
      <c r="C67" s="30">
        <v>0</v>
      </c>
      <c r="D67" s="11" t="s">
        <v>17</v>
      </c>
      <c r="E67" s="24">
        <v>0</v>
      </c>
      <c r="F67" s="30">
        <v>0</v>
      </c>
      <c r="G67" s="11" t="s">
        <v>17</v>
      </c>
      <c r="H67" s="30">
        <v>0</v>
      </c>
      <c r="I67" s="11" t="s">
        <v>17</v>
      </c>
      <c r="J67" s="24">
        <v>0</v>
      </c>
      <c r="K67" s="11" t="s">
        <v>17</v>
      </c>
      <c r="L67" s="24">
        <v>0</v>
      </c>
      <c r="M67" s="11" t="s">
        <v>17</v>
      </c>
      <c r="N67" s="9">
        <v>23</v>
      </c>
    </row>
    <row r="68" spans="1:14" s="17" customFormat="1" x14ac:dyDescent="0.2">
      <c r="A68" s="35">
        <v>43282</v>
      </c>
      <c r="B68" s="31">
        <v>0</v>
      </c>
      <c r="C68" s="30">
        <v>0</v>
      </c>
      <c r="D68" s="11" t="s">
        <v>17</v>
      </c>
      <c r="E68" s="24">
        <v>0</v>
      </c>
      <c r="F68" s="30">
        <v>0</v>
      </c>
      <c r="G68" s="11" t="s">
        <v>17</v>
      </c>
      <c r="H68" s="30">
        <v>0</v>
      </c>
      <c r="I68" s="11" t="s">
        <v>17</v>
      </c>
      <c r="J68" s="24">
        <v>0</v>
      </c>
      <c r="K68" s="11" t="s">
        <v>17</v>
      </c>
      <c r="L68" s="24">
        <v>0</v>
      </c>
      <c r="M68" s="11" t="s">
        <v>17</v>
      </c>
      <c r="N68" s="9">
        <v>21</v>
      </c>
    </row>
    <row r="69" spans="1:14" s="17" customFormat="1" x14ac:dyDescent="0.2">
      <c r="A69" s="35">
        <v>43252</v>
      </c>
      <c r="B69" s="31">
        <v>0</v>
      </c>
      <c r="C69" s="30">
        <v>0</v>
      </c>
      <c r="D69" s="11" t="s">
        <v>17</v>
      </c>
      <c r="E69" s="24">
        <v>0</v>
      </c>
      <c r="F69" s="30">
        <v>0</v>
      </c>
      <c r="G69" s="11" t="s">
        <v>17</v>
      </c>
      <c r="H69" s="30">
        <v>0</v>
      </c>
      <c r="I69" s="11" t="s">
        <v>17</v>
      </c>
      <c r="J69" s="24">
        <v>0</v>
      </c>
      <c r="K69" s="11" t="s">
        <v>17</v>
      </c>
      <c r="L69" s="24">
        <v>0</v>
      </c>
      <c r="M69" s="11" t="s">
        <v>17</v>
      </c>
      <c r="N69" s="9">
        <v>21</v>
      </c>
    </row>
    <row r="70" spans="1:14" s="17" customFormat="1" x14ac:dyDescent="0.2">
      <c r="A70" s="35">
        <v>43221</v>
      </c>
      <c r="B70" s="31">
        <v>0</v>
      </c>
      <c r="C70" s="30">
        <v>0</v>
      </c>
      <c r="D70" s="11" t="s">
        <v>17</v>
      </c>
      <c r="E70" s="24">
        <v>0</v>
      </c>
      <c r="F70" s="30">
        <v>0</v>
      </c>
      <c r="G70" s="11" t="s">
        <v>17</v>
      </c>
      <c r="H70" s="30">
        <v>0</v>
      </c>
      <c r="I70" s="11" t="s">
        <v>17</v>
      </c>
      <c r="J70" s="24">
        <v>0</v>
      </c>
      <c r="K70" s="11" t="s">
        <v>17</v>
      </c>
      <c r="L70" s="24">
        <v>0</v>
      </c>
      <c r="M70" s="11" t="s">
        <v>17</v>
      </c>
      <c r="N70" s="9">
        <v>22</v>
      </c>
    </row>
    <row r="71" spans="1:14" s="17" customFormat="1" x14ac:dyDescent="0.2">
      <c r="A71" s="35">
        <v>43191</v>
      </c>
      <c r="B71" s="31">
        <v>0</v>
      </c>
      <c r="C71" s="30">
        <v>0</v>
      </c>
      <c r="D71" s="11" t="s">
        <v>17</v>
      </c>
      <c r="E71" s="24">
        <v>0</v>
      </c>
      <c r="F71" s="30">
        <v>0</v>
      </c>
      <c r="G71" s="11" t="s">
        <v>17</v>
      </c>
      <c r="H71" s="30">
        <v>0</v>
      </c>
      <c r="I71" s="11" t="s">
        <v>17</v>
      </c>
      <c r="J71" s="24">
        <v>0</v>
      </c>
      <c r="K71" s="11" t="s">
        <v>17</v>
      </c>
      <c r="L71" s="24">
        <v>0</v>
      </c>
      <c r="M71" s="11" t="s">
        <v>17</v>
      </c>
      <c r="N71" s="9">
        <v>21</v>
      </c>
    </row>
    <row r="72" spans="1:14" s="17" customFormat="1" x14ac:dyDescent="0.2">
      <c r="A72" s="35">
        <v>43160</v>
      </c>
      <c r="B72" s="31">
        <v>0</v>
      </c>
      <c r="C72" s="30">
        <v>0</v>
      </c>
      <c r="D72" s="11" t="s">
        <v>17</v>
      </c>
      <c r="E72" s="24">
        <v>0</v>
      </c>
      <c r="F72" s="30">
        <v>0</v>
      </c>
      <c r="G72" s="11" t="s">
        <v>17</v>
      </c>
      <c r="H72" s="30">
        <v>0</v>
      </c>
      <c r="I72" s="11" t="s">
        <v>17</v>
      </c>
      <c r="J72" s="24">
        <v>0</v>
      </c>
      <c r="K72" s="11" t="s">
        <v>17</v>
      </c>
      <c r="L72" s="24">
        <v>0</v>
      </c>
      <c r="M72" s="11" t="s">
        <v>17</v>
      </c>
      <c r="N72" s="9">
        <v>21</v>
      </c>
    </row>
    <row r="73" spans="1:14" s="17" customFormat="1" x14ac:dyDescent="0.2">
      <c r="A73" s="35">
        <v>43132</v>
      </c>
      <c r="B73" s="31">
        <v>0</v>
      </c>
      <c r="C73" s="30">
        <v>0</v>
      </c>
      <c r="D73" s="11" t="s">
        <v>17</v>
      </c>
      <c r="E73" s="24">
        <v>0</v>
      </c>
      <c r="F73" s="30">
        <v>0</v>
      </c>
      <c r="G73" s="11" t="s">
        <v>17</v>
      </c>
      <c r="H73" s="30">
        <v>0</v>
      </c>
      <c r="I73" s="11" t="s">
        <v>17</v>
      </c>
      <c r="J73" s="24">
        <v>0</v>
      </c>
      <c r="K73" s="11" t="s">
        <v>17</v>
      </c>
      <c r="L73" s="24">
        <v>0</v>
      </c>
      <c r="M73" s="11" t="s">
        <v>17</v>
      </c>
      <c r="N73" s="9">
        <v>19</v>
      </c>
    </row>
    <row r="74" spans="1:14" s="17" customFormat="1" x14ac:dyDescent="0.2">
      <c r="A74" s="35">
        <v>43101</v>
      </c>
      <c r="B74" s="31">
        <v>0</v>
      </c>
      <c r="C74" s="30">
        <v>0</v>
      </c>
      <c r="D74" s="11" t="s">
        <v>17</v>
      </c>
      <c r="E74" s="24">
        <v>0</v>
      </c>
      <c r="F74" s="30">
        <v>0</v>
      </c>
      <c r="G74" s="11" t="s">
        <v>17</v>
      </c>
      <c r="H74" s="30">
        <v>0</v>
      </c>
      <c r="I74" s="11" t="s">
        <v>17</v>
      </c>
      <c r="J74" s="24">
        <v>0</v>
      </c>
      <c r="K74" s="11" t="s">
        <v>17</v>
      </c>
      <c r="L74" s="24">
        <v>0</v>
      </c>
      <c r="M74" s="11" t="s">
        <v>17</v>
      </c>
      <c r="N74" s="9">
        <v>21</v>
      </c>
    </row>
    <row r="75" spans="1:14" s="17" customFormat="1" x14ac:dyDescent="0.2">
      <c r="A75" s="35">
        <v>43070</v>
      </c>
      <c r="B75" s="31">
        <v>0</v>
      </c>
      <c r="C75" s="30">
        <v>0</v>
      </c>
      <c r="D75" s="11" t="s">
        <v>17</v>
      </c>
      <c r="E75" s="24">
        <v>0</v>
      </c>
      <c r="F75" s="30">
        <v>0</v>
      </c>
      <c r="G75" s="11" t="s">
        <v>17</v>
      </c>
      <c r="H75" s="30">
        <v>0</v>
      </c>
      <c r="I75" s="11" t="s">
        <v>17</v>
      </c>
      <c r="J75" s="24">
        <v>0</v>
      </c>
      <c r="K75" s="11" t="s">
        <v>17</v>
      </c>
      <c r="L75" s="24">
        <v>0</v>
      </c>
      <c r="M75" s="11" t="s">
        <v>17</v>
      </c>
      <c r="N75" s="9">
        <v>20</v>
      </c>
    </row>
    <row r="76" spans="1:14" s="17" customFormat="1" x14ac:dyDescent="0.2">
      <c r="A76" s="35">
        <v>43040</v>
      </c>
      <c r="B76" s="31">
        <v>0</v>
      </c>
      <c r="C76" s="30">
        <v>0</v>
      </c>
      <c r="D76" s="11" t="s">
        <v>17</v>
      </c>
      <c r="E76" s="24">
        <v>0</v>
      </c>
      <c r="F76" s="30">
        <v>0</v>
      </c>
      <c r="G76" s="11" t="s">
        <v>17</v>
      </c>
      <c r="H76" s="30">
        <v>0</v>
      </c>
      <c r="I76" s="11" t="s">
        <v>17</v>
      </c>
      <c r="J76" s="24">
        <v>0</v>
      </c>
      <c r="K76" s="11" t="s">
        <v>17</v>
      </c>
      <c r="L76" s="24">
        <v>0</v>
      </c>
      <c r="M76" s="11" t="s">
        <v>17</v>
      </c>
      <c r="N76" s="9">
        <v>21</v>
      </c>
    </row>
    <row r="77" spans="1:14" s="17" customFormat="1" x14ac:dyDescent="0.2">
      <c r="A77" s="35">
        <v>43009</v>
      </c>
      <c r="B77" s="31">
        <v>0</v>
      </c>
      <c r="C77" s="30">
        <v>0</v>
      </c>
      <c r="D77" s="11" t="s">
        <v>17</v>
      </c>
      <c r="E77" s="24">
        <v>0</v>
      </c>
      <c r="F77" s="30">
        <v>0</v>
      </c>
      <c r="G77" s="11" t="s">
        <v>17</v>
      </c>
      <c r="H77" s="30">
        <v>0</v>
      </c>
      <c r="I77" s="11" t="s">
        <v>17</v>
      </c>
      <c r="J77" s="24">
        <v>0</v>
      </c>
      <c r="K77" s="11" t="s">
        <v>17</v>
      </c>
      <c r="L77" s="24">
        <v>0</v>
      </c>
      <c r="M77" s="11" t="s">
        <v>17</v>
      </c>
      <c r="N77" s="9">
        <v>22</v>
      </c>
    </row>
    <row r="78" spans="1:14" s="17" customFormat="1" x14ac:dyDescent="0.2">
      <c r="A78" s="35">
        <v>42979</v>
      </c>
      <c r="B78" s="31">
        <v>0</v>
      </c>
      <c r="C78" s="30">
        <v>0</v>
      </c>
      <c r="D78" s="11" t="s">
        <v>17</v>
      </c>
      <c r="E78" s="24">
        <v>0</v>
      </c>
      <c r="F78" s="30">
        <v>0</v>
      </c>
      <c r="G78" s="11" t="s">
        <v>17</v>
      </c>
      <c r="H78" s="30">
        <v>0</v>
      </c>
      <c r="I78" s="11" t="s">
        <v>17</v>
      </c>
      <c r="J78" s="24">
        <v>0</v>
      </c>
      <c r="K78" s="11" t="s">
        <v>17</v>
      </c>
      <c r="L78" s="24">
        <v>0</v>
      </c>
      <c r="M78" s="11" t="s">
        <v>17</v>
      </c>
      <c r="N78" s="9">
        <v>20</v>
      </c>
    </row>
    <row r="79" spans="1:14" s="17" customFormat="1" x14ac:dyDescent="0.2">
      <c r="A79" s="35">
        <v>42948</v>
      </c>
      <c r="B79" s="31">
        <v>0</v>
      </c>
      <c r="C79" s="30">
        <v>0</v>
      </c>
      <c r="D79" s="11" t="s">
        <v>17</v>
      </c>
      <c r="E79" s="24">
        <v>0</v>
      </c>
      <c r="F79" s="30">
        <v>0</v>
      </c>
      <c r="G79" s="11" t="s">
        <v>17</v>
      </c>
      <c r="H79" s="30">
        <v>0</v>
      </c>
      <c r="I79" s="11" t="s">
        <v>17</v>
      </c>
      <c r="J79" s="24">
        <v>0</v>
      </c>
      <c r="K79" s="11" t="s">
        <v>17</v>
      </c>
      <c r="L79" s="24">
        <v>0</v>
      </c>
      <c r="M79" s="11" t="s">
        <v>17</v>
      </c>
      <c r="N79" s="9">
        <v>23</v>
      </c>
    </row>
    <row r="80" spans="1:14" s="17" customFormat="1" x14ac:dyDescent="0.2">
      <c r="A80" s="35">
        <v>42917</v>
      </c>
      <c r="B80" s="31">
        <v>0</v>
      </c>
      <c r="C80" s="30">
        <v>0</v>
      </c>
      <c r="D80" s="11" t="s">
        <v>17</v>
      </c>
      <c r="E80" s="24">
        <v>0</v>
      </c>
      <c r="F80" s="30">
        <v>0</v>
      </c>
      <c r="G80" s="11" t="s">
        <v>17</v>
      </c>
      <c r="H80" s="30">
        <v>0</v>
      </c>
      <c r="I80" s="11" t="s">
        <v>17</v>
      </c>
      <c r="J80" s="24">
        <v>0</v>
      </c>
      <c r="K80" s="11" t="s">
        <v>17</v>
      </c>
      <c r="L80" s="24">
        <v>0</v>
      </c>
      <c r="M80" s="11" t="s">
        <v>17</v>
      </c>
      <c r="N80" s="9">
        <v>20</v>
      </c>
    </row>
    <row r="81" spans="1:14" s="17" customFormat="1" x14ac:dyDescent="0.2">
      <c r="A81" s="35">
        <v>42887</v>
      </c>
      <c r="B81" s="31">
        <v>0</v>
      </c>
      <c r="C81" s="30">
        <v>0</v>
      </c>
      <c r="D81" s="11" t="s">
        <v>17</v>
      </c>
      <c r="E81" s="24">
        <v>0</v>
      </c>
      <c r="F81" s="30">
        <v>0</v>
      </c>
      <c r="G81" s="11" t="s">
        <v>17</v>
      </c>
      <c r="H81" s="30">
        <v>0</v>
      </c>
      <c r="I81" s="11" t="s">
        <v>17</v>
      </c>
      <c r="J81" s="24">
        <v>0</v>
      </c>
      <c r="K81" s="11" t="s">
        <v>17</v>
      </c>
      <c r="L81" s="24">
        <v>0</v>
      </c>
      <c r="M81" s="11" t="s">
        <v>17</v>
      </c>
      <c r="N81" s="9">
        <v>22</v>
      </c>
    </row>
    <row r="82" spans="1:14" s="17" customFormat="1" x14ac:dyDescent="0.2">
      <c r="A82" s="35">
        <v>42856</v>
      </c>
      <c r="B82" s="31">
        <v>0</v>
      </c>
      <c r="C82" s="30">
        <v>0</v>
      </c>
      <c r="D82" s="11" t="s">
        <v>17</v>
      </c>
      <c r="E82" s="24">
        <v>0</v>
      </c>
      <c r="F82" s="30">
        <v>0</v>
      </c>
      <c r="G82" s="11" t="s">
        <v>17</v>
      </c>
      <c r="H82" s="30">
        <v>0</v>
      </c>
      <c r="I82" s="11" t="s">
        <v>17</v>
      </c>
      <c r="J82" s="24">
        <v>0</v>
      </c>
      <c r="K82" s="11" t="s">
        <v>17</v>
      </c>
      <c r="L82" s="24">
        <v>0</v>
      </c>
      <c r="M82" s="11" t="s">
        <v>17</v>
      </c>
      <c r="N82" s="9">
        <v>22</v>
      </c>
    </row>
    <row r="83" spans="1:14" s="17" customFormat="1" x14ac:dyDescent="0.2">
      <c r="A83" s="35">
        <v>42826</v>
      </c>
      <c r="B83" s="31">
        <v>0</v>
      </c>
      <c r="C83" s="30">
        <v>0</v>
      </c>
      <c r="D83" s="11" t="s">
        <v>17</v>
      </c>
      <c r="E83" s="24">
        <v>0</v>
      </c>
      <c r="F83" s="30">
        <v>0</v>
      </c>
      <c r="G83" s="11" t="s">
        <v>17</v>
      </c>
      <c r="H83" s="30">
        <v>0</v>
      </c>
      <c r="I83" s="11" t="s">
        <v>17</v>
      </c>
      <c r="J83" s="24">
        <v>0</v>
      </c>
      <c r="K83" s="11" t="s">
        <v>17</v>
      </c>
      <c r="L83" s="24">
        <v>0</v>
      </c>
      <c r="M83" s="11" t="s">
        <v>17</v>
      </c>
      <c r="N83" s="25">
        <v>19</v>
      </c>
    </row>
    <row r="84" spans="1:14" s="17" customFormat="1" x14ac:dyDescent="0.2">
      <c r="A84" s="35">
        <v>42795</v>
      </c>
      <c r="B84" s="31">
        <v>0</v>
      </c>
      <c r="C84" s="30">
        <v>0</v>
      </c>
      <c r="D84" s="11" t="s">
        <v>17</v>
      </c>
      <c r="E84" s="24">
        <v>0</v>
      </c>
      <c r="F84" s="30">
        <v>0</v>
      </c>
      <c r="G84" s="11" t="s">
        <v>17</v>
      </c>
      <c r="H84" s="30">
        <v>0</v>
      </c>
      <c r="I84" s="11" t="s">
        <v>17</v>
      </c>
      <c r="J84" s="24">
        <v>0</v>
      </c>
      <c r="K84" s="11" t="s">
        <v>17</v>
      </c>
      <c r="L84" s="24">
        <v>0</v>
      </c>
      <c r="M84" s="11" t="s">
        <v>17</v>
      </c>
      <c r="N84" s="25">
        <v>23</v>
      </c>
    </row>
    <row r="85" spans="1:14" s="17" customFormat="1" x14ac:dyDescent="0.2">
      <c r="A85" s="35">
        <v>42767</v>
      </c>
      <c r="B85" s="31">
        <v>0</v>
      </c>
      <c r="C85" s="30">
        <v>0</v>
      </c>
      <c r="D85" s="11" t="s">
        <v>17</v>
      </c>
      <c r="E85" s="24">
        <v>0</v>
      </c>
      <c r="F85" s="30">
        <v>0</v>
      </c>
      <c r="G85" s="11" t="s">
        <v>17</v>
      </c>
      <c r="H85" s="30">
        <v>0</v>
      </c>
      <c r="I85" s="11" t="s">
        <v>17</v>
      </c>
      <c r="J85" s="24">
        <v>0</v>
      </c>
      <c r="K85" s="11" t="s">
        <v>17</v>
      </c>
      <c r="L85" s="24">
        <v>0</v>
      </c>
      <c r="M85" s="11" t="s">
        <v>17</v>
      </c>
      <c r="N85" s="25">
        <v>19</v>
      </c>
    </row>
    <row r="86" spans="1:14" s="17" customFormat="1" x14ac:dyDescent="0.2">
      <c r="A86" s="35">
        <v>42736</v>
      </c>
      <c r="B86" s="31">
        <v>0</v>
      </c>
      <c r="C86" s="30">
        <v>0</v>
      </c>
      <c r="D86" s="11" t="s">
        <v>17</v>
      </c>
      <c r="E86" s="24">
        <v>0</v>
      </c>
      <c r="F86" s="30">
        <v>0</v>
      </c>
      <c r="G86" s="11" t="s">
        <v>17</v>
      </c>
      <c r="H86" s="30">
        <v>0</v>
      </c>
      <c r="I86" s="11" t="s">
        <v>17</v>
      </c>
      <c r="J86" s="24">
        <v>0</v>
      </c>
      <c r="K86" s="11" t="s">
        <v>17</v>
      </c>
      <c r="L86" s="24">
        <v>0</v>
      </c>
      <c r="M86" s="11" t="s">
        <v>17</v>
      </c>
      <c r="N86" s="25">
        <v>20</v>
      </c>
    </row>
    <row r="87" spans="1:14" s="17" customFormat="1" x14ac:dyDescent="0.2">
      <c r="A87" s="35">
        <v>42705</v>
      </c>
      <c r="B87" s="31">
        <v>0</v>
      </c>
      <c r="C87" s="30">
        <v>0</v>
      </c>
      <c r="D87" s="11" t="s">
        <v>17</v>
      </c>
      <c r="E87" s="24">
        <v>0</v>
      </c>
      <c r="F87" s="30">
        <v>0</v>
      </c>
      <c r="G87" s="11" t="s">
        <v>17</v>
      </c>
      <c r="H87" s="30">
        <v>0</v>
      </c>
      <c r="I87" s="11" t="s">
        <v>17</v>
      </c>
      <c r="J87" s="24">
        <v>0</v>
      </c>
      <c r="K87" s="11" t="s">
        <v>17</v>
      </c>
      <c r="L87" s="24">
        <v>0</v>
      </c>
      <c r="M87" s="11" t="s">
        <v>17</v>
      </c>
      <c r="N87" s="25">
        <v>21</v>
      </c>
    </row>
    <row r="88" spans="1:14" s="17" customFormat="1" x14ac:dyDescent="0.2">
      <c r="A88" s="35">
        <v>42675</v>
      </c>
      <c r="B88" s="31">
        <v>0</v>
      </c>
      <c r="C88" s="30">
        <v>0</v>
      </c>
      <c r="D88" s="11" t="s">
        <v>17</v>
      </c>
      <c r="E88" s="24">
        <v>0</v>
      </c>
      <c r="F88" s="30">
        <v>0</v>
      </c>
      <c r="G88" s="11" t="s">
        <v>17</v>
      </c>
      <c r="H88" s="30">
        <v>0</v>
      </c>
      <c r="I88" s="11" t="s">
        <v>17</v>
      </c>
      <c r="J88" s="24">
        <v>0</v>
      </c>
      <c r="K88" s="11" t="s">
        <v>17</v>
      </c>
      <c r="L88" s="24">
        <v>0</v>
      </c>
      <c r="M88" s="11" t="s">
        <v>17</v>
      </c>
      <c r="N88" s="25">
        <v>21</v>
      </c>
    </row>
    <row r="89" spans="1:14" s="17" customFormat="1" x14ac:dyDescent="0.2">
      <c r="A89" s="35">
        <v>42644</v>
      </c>
      <c r="B89" s="31">
        <v>0</v>
      </c>
      <c r="C89" s="30">
        <v>0</v>
      </c>
      <c r="D89" s="11" t="s">
        <v>17</v>
      </c>
      <c r="E89" s="24">
        <v>0</v>
      </c>
      <c r="F89" s="30">
        <v>0</v>
      </c>
      <c r="G89" s="11" t="s">
        <v>17</v>
      </c>
      <c r="H89" s="30">
        <v>0</v>
      </c>
      <c r="I89" s="11" t="s">
        <v>17</v>
      </c>
      <c r="J89" s="24">
        <v>0</v>
      </c>
      <c r="K89" s="11" t="s">
        <v>17</v>
      </c>
      <c r="L89" s="24">
        <v>0</v>
      </c>
      <c r="M89" s="11" t="s">
        <v>17</v>
      </c>
      <c r="N89" s="25">
        <v>21</v>
      </c>
    </row>
    <row r="90" spans="1:14" s="17" customFormat="1" x14ac:dyDescent="0.2">
      <c r="A90" s="35">
        <v>42614</v>
      </c>
      <c r="B90" s="31">
        <v>0</v>
      </c>
      <c r="C90" s="30">
        <v>0</v>
      </c>
      <c r="D90" s="11" t="s">
        <v>17</v>
      </c>
      <c r="E90" s="24">
        <v>0</v>
      </c>
      <c r="F90" s="30">
        <v>0</v>
      </c>
      <c r="G90" s="11" t="s">
        <v>17</v>
      </c>
      <c r="H90" s="30">
        <v>0</v>
      </c>
      <c r="I90" s="11" t="s">
        <v>17</v>
      </c>
      <c r="J90" s="24">
        <v>0</v>
      </c>
      <c r="K90" s="11" t="s">
        <v>17</v>
      </c>
      <c r="L90" s="24">
        <v>0</v>
      </c>
      <c r="M90" s="11" t="s">
        <v>17</v>
      </c>
      <c r="N90" s="25">
        <v>21</v>
      </c>
    </row>
    <row r="91" spans="1:14" s="17" customFormat="1" x14ac:dyDescent="0.2">
      <c r="A91" s="35">
        <v>42583</v>
      </c>
      <c r="B91" s="31">
        <v>0</v>
      </c>
      <c r="C91" s="30">
        <v>0</v>
      </c>
      <c r="D91" s="11" t="s">
        <v>17</v>
      </c>
      <c r="E91" s="24">
        <v>0</v>
      </c>
      <c r="F91" s="30">
        <v>0</v>
      </c>
      <c r="G91" s="11" t="s">
        <v>17</v>
      </c>
      <c r="H91" s="30">
        <v>0</v>
      </c>
      <c r="I91" s="11" t="s">
        <v>17</v>
      </c>
      <c r="J91" s="24">
        <v>0</v>
      </c>
      <c r="K91" s="11" t="s">
        <v>17</v>
      </c>
      <c r="L91" s="24">
        <v>0</v>
      </c>
      <c r="M91" s="11" t="s">
        <v>17</v>
      </c>
      <c r="N91" s="25">
        <v>23</v>
      </c>
    </row>
    <row r="92" spans="1:14" s="17" customFormat="1" x14ac:dyDescent="0.2">
      <c r="A92" s="35">
        <v>42552</v>
      </c>
      <c r="B92" s="31">
        <v>0</v>
      </c>
      <c r="C92" s="30">
        <v>0</v>
      </c>
      <c r="D92" s="11" t="s">
        <v>17</v>
      </c>
      <c r="E92" s="24">
        <v>0</v>
      </c>
      <c r="F92" s="30">
        <v>0</v>
      </c>
      <c r="G92" s="11" t="s">
        <v>17</v>
      </c>
      <c r="H92" s="30">
        <v>0</v>
      </c>
      <c r="I92" s="11" t="s">
        <v>17</v>
      </c>
      <c r="J92" s="24">
        <v>0</v>
      </c>
      <c r="K92" s="11" t="s">
        <v>17</v>
      </c>
      <c r="L92" s="24">
        <v>0</v>
      </c>
      <c r="M92" s="11" t="s">
        <v>17</v>
      </c>
      <c r="N92" s="25">
        <v>20</v>
      </c>
    </row>
    <row r="93" spans="1:14" s="17" customFormat="1" x14ac:dyDescent="0.2">
      <c r="A93" s="1">
        <v>42522</v>
      </c>
      <c r="B93" s="31">
        <v>0</v>
      </c>
      <c r="C93" s="30">
        <v>0</v>
      </c>
      <c r="D93" s="11" t="s">
        <v>17</v>
      </c>
      <c r="E93" s="24">
        <v>0</v>
      </c>
      <c r="F93" s="30">
        <v>0</v>
      </c>
      <c r="G93" s="11" t="s">
        <v>17</v>
      </c>
      <c r="H93" s="30">
        <v>0</v>
      </c>
      <c r="I93" s="11" t="s">
        <v>17</v>
      </c>
      <c r="J93" s="24">
        <v>0</v>
      </c>
      <c r="K93" s="11" t="s">
        <v>17</v>
      </c>
      <c r="L93" s="24">
        <v>0</v>
      </c>
      <c r="M93" s="11" t="s">
        <v>17</v>
      </c>
      <c r="N93" s="25">
        <v>22</v>
      </c>
    </row>
    <row r="94" spans="1:14" s="17" customFormat="1" x14ac:dyDescent="0.2">
      <c r="A94" s="1">
        <v>42491</v>
      </c>
      <c r="B94" s="31">
        <v>0</v>
      </c>
      <c r="C94" s="30">
        <v>0</v>
      </c>
      <c r="D94" s="11" t="s">
        <v>17</v>
      </c>
      <c r="E94" s="24">
        <v>0</v>
      </c>
      <c r="F94" s="30">
        <v>0</v>
      </c>
      <c r="G94" s="11" t="s">
        <v>17</v>
      </c>
      <c r="H94" s="30">
        <v>0</v>
      </c>
      <c r="I94" s="11" t="s">
        <v>17</v>
      </c>
      <c r="J94" s="24">
        <v>0</v>
      </c>
      <c r="K94" s="11" t="s">
        <v>17</v>
      </c>
      <c r="L94" s="24">
        <v>0</v>
      </c>
      <c r="M94" s="11" t="s">
        <v>17</v>
      </c>
      <c r="N94" s="25">
        <v>21</v>
      </c>
    </row>
    <row r="95" spans="1:14" s="17" customFormat="1" x14ac:dyDescent="0.2">
      <c r="A95" s="1">
        <v>42461</v>
      </c>
      <c r="B95" s="31">
        <v>0</v>
      </c>
      <c r="C95" s="30">
        <v>0</v>
      </c>
      <c r="D95" s="11" t="s">
        <v>17</v>
      </c>
      <c r="E95" s="24">
        <v>0</v>
      </c>
      <c r="F95" s="30">
        <v>0</v>
      </c>
      <c r="G95" s="11" t="s">
        <v>17</v>
      </c>
      <c r="H95" s="30">
        <v>0</v>
      </c>
      <c r="I95" s="11" t="s">
        <v>17</v>
      </c>
      <c r="J95" s="24">
        <v>0</v>
      </c>
      <c r="K95" s="11" t="s">
        <v>17</v>
      </c>
      <c r="L95" s="24">
        <v>0</v>
      </c>
      <c r="M95" s="11" t="s">
        <v>17</v>
      </c>
      <c r="N95" s="25">
        <v>21</v>
      </c>
    </row>
    <row r="96" spans="1:14" s="17" customFormat="1" x14ac:dyDescent="0.2">
      <c r="A96" s="1">
        <v>42430</v>
      </c>
      <c r="B96" s="31">
        <v>0</v>
      </c>
      <c r="C96" s="30">
        <v>0</v>
      </c>
      <c r="D96" s="11" t="s">
        <v>17</v>
      </c>
      <c r="E96" s="24">
        <v>0</v>
      </c>
      <c r="F96" s="30">
        <v>0</v>
      </c>
      <c r="G96" s="11" t="s">
        <v>17</v>
      </c>
      <c r="H96" s="30">
        <v>0</v>
      </c>
      <c r="I96" s="11" t="s">
        <v>17</v>
      </c>
      <c r="J96" s="24">
        <v>0</v>
      </c>
      <c r="K96" s="11" t="s">
        <v>17</v>
      </c>
      <c r="L96" s="24">
        <v>0</v>
      </c>
      <c r="M96" s="11" t="s">
        <v>17</v>
      </c>
      <c r="N96" s="25">
        <v>22</v>
      </c>
    </row>
    <row r="97" spans="1:14" s="17" customFormat="1" x14ac:dyDescent="0.2">
      <c r="A97" s="1">
        <v>42401</v>
      </c>
      <c r="B97" s="31">
        <v>0</v>
      </c>
      <c r="C97" s="30">
        <v>0</v>
      </c>
      <c r="D97" s="11" t="s">
        <v>17</v>
      </c>
      <c r="E97" s="24">
        <f>F97-C97</f>
        <v>0</v>
      </c>
      <c r="F97" s="30">
        <v>0</v>
      </c>
      <c r="G97" s="11" t="s">
        <v>17</v>
      </c>
      <c r="H97" s="30">
        <v>0</v>
      </c>
      <c r="I97" s="11" t="s">
        <v>17</v>
      </c>
      <c r="J97" s="24">
        <v>0</v>
      </c>
      <c r="K97" s="11" t="s">
        <v>17</v>
      </c>
      <c r="L97" s="24">
        <v>0</v>
      </c>
      <c r="M97" s="11" t="s">
        <v>17</v>
      </c>
      <c r="N97" s="25">
        <v>20</v>
      </c>
    </row>
    <row r="98" spans="1:14" s="17" customFormat="1" x14ac:dyDescent="0.2">
      <c r="A98" s="1">
        <v>42370</v>
      </c>
      <c r="B98" s="31">
        <v>0</v>
      </c>
      <c r="C98" s="30">
        <v>0</v>
      </c>
      <c r="D98" s="11" t="s">
        <v>17</v>
      </c>
      <c r="E98" s="24">
        <f>F98-C98</f>
        <v>0</v>
      </c>
      <c r="F98" s="30">
        <v>0</v>
      </c>
      <c r="G98" s="11" t="s">
        <v>17</v>
      </c>
      <c r="H98" s="30">
        <v>0</v>
      </c>
      <c r="I98" s="11" t="s">
        <v>17</v>
      </c>
      <c r="J98" s="24">
        <v>0</v>
      </c>
      <c r="K98" s="11" t="s">
        <v>17</v>
      </c>
      <c r="L98" s="24">
        <v>0</v>
      </c>
      <c r="M98" s="11" t="s">
        <v>17</v>
      </c>
      <c r="N98" s="25">
        <v>19</v>
      </c>
    </row>
    <row r="99" spans="1:14" s="17" customFormat="1" x14ac:dyDescent="0.2">
      <c r="A99" s="1">
        <v>42339</v>
      </c>
      <c r="B99" s="31">
        <v>0</v>
      </c>
      <c r="C99" s="30">
        <v>0</v>
      </c>
      <c r="D99" s="11" t="s">
        <v>17</v>
      </c>
      <c r="E99" s="24">
        <f>F99-C99</f>
        <v>0</v>
      </c>
      <c r="F99" s="30">
        <v>0</v>
      </c>
      <c r="G99" s="11" t="s">
        <v>17</v>
      </c>
      <c r="H99" s="30">
        <v>0</v>
      </c>
      <c r="I99" s="11" t="s">
        <v>17</v>
      </c>
      <c r="J99" s="24">
        <v>0</v>
      </c>
      <c r="K99" s="11" t="s">
        <v>17</v>
      </c>
      <c r="L99" s="24">
        <v>0</v>
      </c>
      <c r="M99" s="11" t="s">
        <v>17</v>
      </c>
      <c r="N99" s="25">
        <v>22</v>
      </c>
    </row>
    <row r="100" spans="1:14" s="17" customFormat="1" x14ac:dyDescent="0.2">
      <c r="A100" s="1">
        <v>42309</v>
      </c>
      <c r="B100" s="31">
        <v>0</v>
      </c>
      <c r="C100" s="30">
        <v>0</v>
      </c>
      <c r="D100" s="11" t="s">
        <v>17</v>
      </c>
      <c r="E100" s="24">
        <f>F100-C100</f>
        <v>0</v>
      </c>
      <c r="F100" s="30">
        <v>0</v>
      </c>
      <c r="G100" s="11" t="s">
        <v>17</v>
      </c>
      <c r="H100" s="30">
        <v>0</v>
      </c>
      <c r="I100" s="11" t="s">
        <v>17</v>
      </c>
      <c r="J100" s="24">
        <v>0</v>
      </c>
      <c r="K100" s="11" t="s">
        <v>17</v>
      </c>
      <c r="L100" s="24">
        <v>0</v>
      </c>
      <c r="M100" s="11" t="s">
        <v>17</v>
      </c>
      <c r="N100" s="25">
        <v>20</v>
      </c>
    </row>
    <row r="101" spans="1:14" s="17" customFormat="1" x14ac:dyDescent="0.2">
      <c r="A101" s="1">
        <v>42278</v>
      </c>
      <c r="B101" s="31">
        <v>0</v>
      </c>
      <c r="C101" s="30">
        <v>0</v>
      </c>
      <c r="D101" s="11" t="s">
        <v>17</v>
      </c>
      <c r="E101" s="24">
        <f>F101-C101</f>
        <v>0</v>
      </c>
      <c r="F101" s="30">
        <v>0</v>
      </c>
      <c r="G101" s="11" t="s">
        <v>17</v>
      </c>
      <c r="H101" s="30">
        <v>0</v>
      </c>
      <c r="I101" s="11" t="s">
        <v>17</v>
      </c>
      <c r="J101" s="24">
        <v>0</v>
      </c>
      <c r="K101" s="11" t="s">
        <v>17</v>
      </c>
      <c r="L101" s="24">
        <v>0</v>
      </c>
      <c r="M101" s="11" t="s">
        <v>17</v>
      </c>
      <c r="N101" s="25">
        <v>22</v>
      </c>
    </row>
    <row r="102" spans="1:14" s="17" customFormat="1" x14ac:dyDescent="0.2">
      <c r="A102" s="1">
        <v>42248</v>
      </c>
      <c r="B102" s="31">
        <v>0</v>
      </c>
      <c r="C102" s="30">
        <v>0</v>
      </c>
      <c r="D102" s="11" t="s">
        <v>17</v>
      </c>
      <c r="E102" s="24">
        <f t="shared" ref="E102:E107" si="0">F102-C102</f>
        <v>0</v>
      </c>
      <c r="F102" s="30">
        <v>0</v>
      </c>
      <c r="G102" s="11" t="s">
        <v>17</v>
      </c>
      <c r="H102" s="30">
        <v>0</v>
      </c>
      <c r="I102" s="11" t="s">
        <v>17</v>
      </c>
      <c r="J102" s="24">
        <v>0</v>
      </c>
      <c r="K102" s="11" t="s">
        <v>17</v>
      </c>
      <c r="L102" s="24">
        <v>0</v>
      </c>
      <c r="M102" s="11" t="s">
        <v>17</v>
      </c>
      <c r="N102" s="25">
        <v>21</v>
      </c>
    </row>
    <row r="103" spans="1:14" s="17" customFormat="1" x14ac:dyDescent="0.2">
      <c r="A103" s="1">
        <v>42217</v>
      </c>
      <c r="B103" s="31">
        <v>0</v>
      </c>
      <c r="C103" s="30">
        <v>0</v>
      </c>
      <c r="D103" s="11" t="s">
        <v>17</v>
      </c>
      <c r="E103" s="24">
        <f t="shared" si="0"/>
        <v>0</v>
      </c>
      <c r="F103" s="30">
        <v>0</v>
      </c>
      <c r="G103" s="11" t="s">
        <v>17</v>
      </c>
      <c r="H103" s="30">
        <v>0</v>
      </c>
      <c r="I103" s="11" t="s">
        <v>17</v>
      </c>
      <c r="J103" s="24">
        <v>0</v>
      </c>
      <c r="K103" s="11" t="s">
        <v>17</v>
      </c>
      <c r="L103" s="24">
        <v>0</v>
      </c>
      <c r="M103" s="11" t="s">
        <v>17</v>
      </c>
      <c r="N103" s="25">
        <v>21</v>
      </c>
    </row>
    <row r="104" spans="1:14" s="17" customFormat="1" x14ac:dyDescent="0.2">
      <c r="A104" s="1">
        <v>42186</v>
      </c>
      <c r="B104" s="31">
        <v>0</v>
      </c>
      <c r="C104" s="30">
        <v>0</v>
      </c>
      <c r="D104" s="11" t="s">
        <v>17</v>
      </c>
      <c r="E104" s="24">
        <f t="shared" si="0"/>
        <v>0</v>
      </c>
      <c r="F104" s="30">
        <v>0</v>
      </c>
      <c r="G104" s="11" t="s">
        <v>17</v>
      </c>
      <c r="H104" s="30">
        <v>0</v>
      </c>
      <c r="I104" s="11" t="s">
        <v>17</v>
      </c>
      <c r="J104" s="24">
        <v>0</v>
      </c>
      <c r="K104" s="11" t="s">
        <v>17</v>
      </c>
      <c r="L104" s="24">
        <v>0</v>
      </c>
      <c r="M104" s="11" t="s">
        <v>17</v>
      </c>
      <c r="N104" s="9">
        <v>22</v>
      </c>
    </row>
    <row r="105" spans="1:14" s="17" customFormat="1" x14ac:dyDescent="0.2">
      <c r="A105" s="1">
        <v>42156</v>
      </c>
      <c r="B105" s="31">
        <v>0</v>
      </c>
      <c r="C105" s="30">
        <v>0</v>
      </c>
      <c r="D105" s="11" t="s">
        <v>17</v>
      </c>
      <c r="E105" s="24">
        <f t="shared" si="0"/>
        <v>0</v>
      </c>
      <c r="F105" s="30">
        <v>0</v>
      </c>
      <c r="G105" s="11" t="s">
        <v>17</v>
      </c>
      <c r="H105" s="30">
        <v>0</v>
      </c>
      <c r="I105" s="11" t="s">
        <v>17</v>
      </c>
      <c r="J105" s="24">
        <v>0</v>
      </c>
      <c r="K105" s="11" t="s">
        <v>17</v>
      </c>
      <c r="L105" s="24">
        <v>0</v>
      </c>
      <c r="M105" s="11" t="s">
        <v>17</v>
      </c>
      <c r="N105" s="9">
        <v>22</v>
      </c>
    </row>
    <row r="106" spans="1:14" s="17" customFormat="1" x14ac:dyDescent="0.2">
      <c r="A106" s="1">
        <v>42125</v>
      </c>
      <c r="B106" s="31">
        <v>0</v>
      </c>
      <c r="C106" s="30">
        <v>0</v>
      </c>
      <c r="D106" s="11" t="s">
        <v>17</v>
      </c>
      <c r="E106" s="24">
        <f t="shared" si="0"/>
        <v>0</v>
      </c>
      <c r="F106" s="30">
        <v>0</v>
      </c>
      <c r="G106" s="11" t="s">
        <v>17</v>
      </c>
      <c r="H106" s="30">
        <v>0</v>
      </c>
      <c r="I106" s="11" t="s">
        <v>17</v>
      </c>
      <c r="J106" s="24">
        <v>0</v>
      </c>
      <c r="K106" s="11" t="s">
        <v>17</v>
      </c>
      <c r="L106" s="24">
        <v>0</v>
      </c>
      <c r="M106" s="11" t="s">
        <v>17</v>
      </c>
      <c r="N106" s="9">
        <v>20</v>
      </c>
    </row>
    <row r="107" spans="1:14" s="17" customFormat="1" x14ac:dyDescent="0.2">
      <c r="A107" s="1">
        <v>42095</v>
      </c>
      <c r="B107" s="31">
        <v>0</v>
      </c>
      <c r="C107" s="30">
        <v>0</v>
      </c>
      <c r="D107" s="11" t="s">
        <v>17</v>
      </c>
      <c r="E107" s="24">
        <f t="shared" si="0"/>
        <v>0</v>
      </c>
      <c r="F107" s="30">
        <v>0</v>
      </c>
      <c r="G107" s="11" t="s">
        <v>17</v>
      </c>
      <c r="H107" s="30">
        <v>0</v>
      </c>
      <c r="I107" s="11" t="s">
        <v>17</v>
      </c>
      <c r="J107" s="24">
        <v>0</v>
      </c>
      <c r="K107" s="11" t="s">
        <v>17</v>
      </c>
      <c r="L107" s="24">
        <v>0</v>
      </c>
      <c r="M107" s="11" t="s">
        <v>17</v>
      </c>
      <c r="N107" s="9">
        <v>21</v>
      </c>
    </row>
    <row r="108" spans="1:14" s="17" customFormat="1" x14ac:dyDescent="0.2">
      <c r="A108" s="1">
        <v>42064</v>
      </c>
      <c r="B108" s="31">
        <v>0</v>
      </c>
      <c r="C108" s="30">
        <v>0</v>
      </c>
      <c r="D108" s="11" t="s">
        <v>17</v>
      </c>
      <c r="E108" s="24">
        <f t="shared" ref="E108:E113" si="1">F108-C108</f>
        <v>0</v>
      </c>
      <c r="F108" s="30">
        <v>0</v>
      </c>
      <c r="G108" s="11" t="s">
        <v>17</v>
      </c>
      <c r="H108" s="30">
        <v>0</v>
      </c>
      <c r="I108" s="11" t="s">
        <v>17</v>
      </c>
      <c r="J108" s="24">
        <v>0</v>
      </c>
      <c r="K108" s="11" t="s">
        <v>17</v>
      </c>
      <c r="L108" s="24">
        <v>0</v>
      </c>
      <c r="M108" s="11" t="s">
        <v>17</v>
      </c>
      <c r="N108" s="9">
        <v>22</v>
      </c>
    </row>
    <row r="109" spans="1:14" s="17" customFormat="1" x14ac:dyDescent="0.2">
      <c r="A109" s="1">
        <v>42036</v>
      </c>
      <c r="B109" s="31">
        <v>0</v>
      </c>
      <c r="C109" s="30">
        <v>0</v>
      </c>
      <c r="D109" s="11" t="s">
        <v>17</v>
      </c>
      <c r="E109" s="24">
        <f t="shared" si="1"/>
        <v>0</v>
      </c>
      <c r="F109" s="30">
        <v>0</v>
      </c>
      <c r="G109" s="11" t="s">
        <v>17</v>
      </c>
      <c r="H109" s="30">
        <v>0</v>
      </c>
      <c r="I109" s="11" t="s">
        <v>17</v>
      </c>
      <c r="J109" s="24">
        <v>0</v>
      </c>
      <c r="K109" s="11" t="s">
        <v>17</v>
      </c>
      <c r="L109" s="24">
        <v>0</v>
      </c>
      <c r="M109" s="11" t="s">
        <v>17</v>
      </c>
      <c r="N109" s="9">
        <v>19</v>
      </c>
    </row>
    <row r="110" spans="1:14" s="17" customFormat="1" x14ac:dyDescent="0.2">
      <c r="A110" s="1">
        <v>42005</v>
      </c>
      <c r="B110" s="31">
        <v>0</v>
      </c>
      <c r="C110" s="30">
        <v>0</v>
      </c>
      <c r="D110" s="11" t="s">
        <v>17</v>
      </c>
      <c r="E110" s="24">
        <f t="shared" si="1"/>
        <v>0</v>
      </c>
      <c r="F110" s="30">
        <v>0</v>
      </c>
      <c r="G110" s="11" t="s">
        <v>17</v>
      </c>
      <c r="H110" s="30">
        <v>0</v>
      </c>
      <c r="I110" s="11" t="s">
        <v>17</v>
      </c>
      <c r="J110" s="24">
        <v>0</v>
      </c>
      <c r="K110" s="11" t="s">
        <v>17</v>
      </c>
      <c r="L110" s="24">
        <v>0</v>
      </c>
      <c r="M110" s="11" t="s">
        <v>17</v>
      </c>
      <c r="N110" s="9">
        <v>20</v>
      </c>
    </row>
    <row r="111" spans="1:14" s="17" customFormat="1" x14ac:dyDescent="0.2">
      <c r="A111" s="1">
        <v>41974</v>
      </c>
      <c r="B111" s="31">
        <v>0</v>
      </c>
      <c r="C111" s="30">
        <v>0</v>
      </c>
      <c r="D111" s="11" t="s">
        <v>17</v>
      </c>
      <c r="E111" s="24">
        <f t="shared" si="1"/>
        <v>0</v>
      </c>
      <c r="F111" s="30">
        <v>0</v>
      </c>
      <c r="G111" s="11" t="s">
        <v>17</v>
      </c>
      <c r="H111" s="30">
        <v>0</v>
      </c>
      <c r="I111" s="11" t="s">
        <v>17</v>
      </c>
      <c r="J111" s="24">
        <v>0</v>
      </c>
      <c r="K111" s="11" t="s">
        <v>17</v>
      </c>
      <c r="L111" s="24">
        <v>0</v>
      </c>
      <c r="M111" s="11" t="s">
        <v>17</v>
      </c>
      <c r="N111" s="9">
        <v>22</v>
      </c>
    </row>
    <row r="112" spans="1:14" s="17" customFormat="1" x14ac:dyDescent="0.2">
      <c r="A112" s="1">
        <v>41944</v>
      </c>
      <c r="B112" s="31">
        <v>0</v>
      </c>
      <c r="C112" s="30">
        <v>0</v>
      </c>
      <c r="D112" s="11" t="s">
        <v>17</v>
      </c>
      <c r="E112" s="24">
        <f t="shared" si="1"/>
        <v>0</v>
      </c>
      <c r="F112" s="30">
        <v>0</v>
      </c>
      <c r="G112" s="11" t="s">
        <v>17</v>
      </c>
      <c r="H112" s="30">
        <v>0</v>
      </c>
      <c r="I112" s="11" t="s">
        <v>17</v>
      </c>
      <c r="J112" s="24">
        <v>0</v>
      </c>
      <c r="K112" s="11" t="s">
        <v>17</v>
      </c>
      <c r="L112" s="24">
        <v>0</v>
      </c>
      <c r="M112" s="11" t="s">
        <v>17</v>
      </c>
      <c r="N112" s="9">
        <v>19</v>
      </c>
    </row>
    <row r="113" spans="1:14" s="17" customFormat="1" x14ac:dyDescent="0.2">
      <c r="A113" s="1">
        <v>41913</v>
      </c>
      <c r="B113" s="31">
        <v>0</v>
      </c>
      <c r="C113" s="30">
        <v>0</v>
      </c>
      <c r="D113" s="11" t="s">
        <v>17</v>
      </c>
      <c r="E113" s="24">
        <f t="shared" si="1"/>
        <v>0</v>
      </c>
      <c r="F113" s="30">
        <v>0</v>
      </c>
      <c r="G113" s="11" t="s">
        <v>17</v>
      </c>
      <c r="H113" s="30">
        <v>0</v>
      </c>
      <c r="I113" s="11" t="s">
        <v>17</v>
      </c>
      <c r="J113" s="24">
        <v>0</v>
      </c>
      <c r="K113" s="11" t="s">
        <v>17</v>
      </c>
      <c r="L113" s="24">
        <v>0</v>
      </c>
      <c r="M113" s="11" t="s">
        <v>17</v>
      </c>
      <c r="N113" s="9">
        <v>23</v>
      </c>
    </row>
    <row r="114" spans="1:14" s="17" customFormat="1" x14ac:dyDescent="0.2">
      <c r="A114" s="1">
        <v>41883</v>
      </c>
      <c r="B114" s="31">
        <v>0</v>
      </c>
      <c r="C114" s="30">
        <v>0</v>
      </c>
      <c r="D114" s="11" t="s">
        <v>17</v>
      </c>
      <c r="E114" s="24">
        <f t="shared" ref="E114:E120" si="2">F114-C114</f>
        <v>0</v>
      </c>
      <c r="F114" s="30">
        <v>0</v>
      </c>
      <c r="G114" s="11" t="s">
        <v>17</v>
      </c>
      <c r="H114" s="30">
        <v>0</v>
      </c>
      <c r="I114" s="11" t="s">
        <v>17</v>
      </c>
      <c r="J114" s="24">
        <v>0</v>
      </c>
      <c r="K114" s="11" t="s">
        <v>17</v>
      </c>
      <c r="L114" s="24">
        <v>0</v>
      </c>
      <c r="M114" s="11" t="s">
        <v>17</v>
      </c>
      <c r="N114" s="9">
        <v>21</v>
      </c>
    </row>
    <row r="115" spans="1:14" s="17" customFormat="1" x14ac:dyDescent="0.2">
      <c r="A115" s="1">
        <v>41852</v>
      </c>
      <c r="B115" s="31">
        <v>0</v>
      </c>
      <c r="C115" s="30">
        <v>0</v>
      </c>
      <c r="D115" s="11" t="s">
        <v>17</v>
      </c>
      <c r="E115" s="24">
        <f t="shared" si="2"/>
        <v>0</v>
      </c>
      <c r="F115" s="30">
        <v>0</v>
      </c>
      <c r="G115" s="11" t="s">
        <v>17</v>
      </c>
      <c r="H115" s="30">
        <v>0</v>
      </c>
      <c r="I115" s="11" t="s">
        <v>17</v>
      </c>
      <c r="J115" s="24">
        <v>0</v>
      </c>
      <c r="K115" s="11" t="s">
        <v>17</v>
      </c>
      <c r="L115" s="24">
        <v>0</v>
      </c>
      <c r="M115" s="11" t="s">
        <v>17</v>
      </c>
      <c r="N115" s="9">
        <v>21</v>
      </c>
    </row>
    <row r="116" spans="1:14" s="17" customFormat="1" x14ac:dyDescent="0.2">
      <c r="A116" s="1">
        <v>41821</v>
      </c>
      <c r="B116" s="31">
        <v>0</v>
      </c>
      <c r="C116" s="30">
        <v>0</v>
      </c>
      <c r="D116" s="11" t="s">
        <v>17</v>
      </c>
      <c r="E116" s="24">
        <f t="shared" si="2"/>
        <v>0</v>
      </c>
      <c r="F116" s="30">
        <v>0</v>
      </c>
      <c r="G116" s="11" t="s">
        <v>17</v>
      </c>
      <c r="H116" s="30">
        <v>0</v>
      </c>
      <c r="I116" s="11" t="s">
        <v>17</v>
      </c>
      <c r="J116" s="24">
        <v>0</v>
      </c>
      <c r="K116" s="11" t="s">
        <v>17</v>
      </c>
      <c r="L116" s="24">
        <v>0</v>
      </c>
      <c r="M116" s="11" t="s">
        <v>17</v>
      </c>
      <c r="N116" s="9">
        <v>22</v>
      </c>
    </row>
    <row r="117" spans="1:14" s="17" customFormat="1" x14ac:dyDescent="0.2">
      <c r="A117" s="1">
        <v>41791</v>
      </c>
      <c r="B117" s="31">
        <v>0</v>
      </c>
      <c r="C117" s="30">
        <v>0</v>
      </c>
      <c r="D117" s="11" t="s">
        <v>17</v>
      </c>
      <c r="E117" s="24">
        <f t="shared" si="2"/>
        <v>0</v>
      </c>
      <c r="F117" s="30">
        <v>0</v>
      </c>
      <c r="G117" s="11" t="s">
        <v>17</v>
      </c>
      <c r="H117" s="30">
        <v>0</v>
      </c>
      <c r="I117" s="11" t="s">
        <v>17</v>
      </c>
      <c r="J117" s="24">
        <v>0</v>
      </c>
      <c r="K117" s="11" t="s">
        <v>17</v>
      </c>
      <c r="L117" s="24">
        <v>0</v>
      </c>
      <c r="M117" s="11" t="s">
        <v>17</v>
      </c>
      <c r="N117" s="9">
        <v>21</v>
      </c>
    </row>
    <row r="118" spans="1:14" s="17" customFormat="1" x14ac:dyDescent="0.2">
      <c r="A118" s="1">
        <v>41760</v>
      </c>
      <c r="B118" s="31">
        <v>0</v>
      </c>
      <c r="C118" s="30">
        <v>0</v>
      </c>
      <c r="D118" s="11" t="s">
        <v>17</v>
      </c>
      <c r="E118" s="24">
        <f t="shared" si="2"/>
        <v>0</v>
      </c>
      <c r="F118" s="30">
        <v>0</v>
      </c>
      <c r="G118" s="11" t="s">
        <v>17</v>
      </c>
      <c r="H118" s="30">
        <v>0</v>
      </c>
      <c r="I118" s="11" t="s">
        <v>17</v>
      </c>
      <c r="J118" s="24">
        <v>0</v>
      </c>
      <c r="K118" s="11" t="s">
        <v>17</v>
      </c>
      <c r="L118" s="24">
        <v>0</v>
      </c>
      <c r="M118" s="11" t="s">
        <v>17</v>
      </c>
      <c r="N118" s="9">
        <v>21</v>
      </c>
    </row>
    <row r="119" spans="1:14" s="17" customFormat="1" x14ac:dyDescent="0.2">
      <c r="A119" s="1">
        <v>41730</v>
      </c>
      <c r="B119" s="31">
        <v>0</v>
      </c>
      <c r="C119" s="30">
        <v>0</v>
      </c>
      <c r="D119" s="11" t="s">
        <v>17</v>
      </c>
      <c r="E119" s="24">
        <f t="shared" si="2"/>
        <v>0</v>
      </c>
      <c r="F119" s="30">
        <v>0</v>
      </c>
      <c r="G119" s="11" t="s">
        <v>17</v>
      </c>
      <c r="H119" s="30">
        <v>0</v>
      </c>
      <c r="I119" s="11" t="s">
        <v>17</v>
      </c>
      <c r="J119" s="24">
        <v>0</v>
      </c>
      <c r="K119" s="11" t="s">
        <v>17</v>
      </c>
      <c r="L119" s="24">
        <v>0</v>
      </c>
      <c r="M119" s="11" t="s">
        <v>17</v>
      </c>
      <c r="N119" s="9">
        <v>21</v>
      </c>
    </row>
    <row r="120" spans="1:14" s="17" customFormat="1" x14ac:dyDescent="0.2">
      <c r="A120" s="1">
        <v>41699</v>
      </c>
      <c r="B120" s="31">
        <v>0</v>
      </c>
      <c r="C120" s="30">
        <v>0</v>
      </c>
      <c r="D120" s="11" t="s">
        <v>17</v>
      </c>
      <c r="E120" s="24">
        <f t="shared" si="2"/>
        <v>0</v>
      </c>
      <c r="F120" s="30">
        <v>0</v>
      </c>
      <c r="G120" s="11" t="s">
        <v>17</v>
      </c>
      <c r="H120" s="30">
        <v>0</v>
      </c>
      <c r="I120" s="11" t="s">
        <v>17</v>
      </c>
      <c r="J120" s="24">
        <v>0</v>
      </c>
      <c r="K120" s="11" t="s">
        <v>17</v>
      </c>
      <c r="L120" s="24">
        <v>0</v>
      </c>
      <c r="M120" s="11" t="s">
        <v>17</v>
      </c>
      <c r="N120" s="9">
        <v>21</v>
      </c>
    </row>
    <row r="121" spans="1:14" s="17" customFormat="1" x14ac:dyDescent="0.2">
      <c r="A121" s="1">
        <v>41671</v>
      </c>
      <c r="B121" s="31">
        <v>0</v>
      </c>
      <c r="C121" s="30">
        <v>0</v>
      </c>
      <c r="D121" s="11" t="s">
        <v>17</v>
      </c>
      <c r="E121" s="24">
        <f t="shared" ref="E121:E126" si="3">F121-C121</f>
        <v>0</v>
      </c>
      <c r="F121" s="30">
        <v>0</v>
      </c>
      <c r="G121" s="11" t="s">
        <v>17</v>
      </c>
      <c r="H121" s="30">
        <v>0</v>
      </c>
      <c r="I121" s="11" t="s">
        <v>17</v>
      </c>
      <c r="J121" s="24">
        <v>0</v>
      </c>
      <c r="K121" s="11" t="s">
        <v>17</v>
      </c>
      <c r="L121" s="24">
        <v>0</v>
      </c>
      <c r="M121" s="11" t="s">
        <v>17</v>
      </c>
      <c r="N121" s="9">
        <v>19</v>
      </c>
    </row>
    <row r="122" spans="1:14" s="17" customFormat="1" x14ac:dyDescent="0.2">
      <c r="A122" s="1">
        <v>41640</v>
      </c>
      <c r="B122" s="31">
        <v>0</v>
      </c>
      <c r="C122" s="30">
        <v>0</v>
      </c>
      <c r="D122" s="11" t="s">
        <v>17</v>
      </c>
      <c r="E122" s="24">
        <f t="shared" si="3"/>
        <v>0</v>
      </c>
      <c r="F122" s="30">
        <v>0</v>
      </c>
      <c r="G122" s="11" t="s">
        <v>17</v>
      </c>
      <c r="H122" s="30">
        <v>0</v>
      </c>
      <c r="I122" s="11" t="s">
        <v>17</v>
      </c>
      <c r="J122" s="24">
        <v>0</v>
      </c>
      <c r="K122" s="11" t="s">
        <v>17</v>
      </c>
      <c r="L122" s="24">
        <v>0</v>
      </c>
      <c r="M122" s="11" t="s">
        <v>17</v>
      </c>
      <c r="N122" s="9">
        <v>21</v>
      </c>
    </row>
    <row r="123" spans="1:14" s="17" customFormat="1" x14ac:dyDescent="0.2">
      <c r="A123" s="1">
        <v>41609</v>
      </c>
      <c r="B123" s="31">
        <v>0</v>
      </c>
      <c r="C123" s="30">
        <v>0</v>
      </c>
      <c r="D123" s="11" t="s">
        <v>17</v>
      </c>
      <c r="E123" s="24">
        <f t="shared" si="3"/>
        <v>0</v>
      </c>
      <c r="F123" s="30">
        <v>0</v>
      </c>
      <c r="G123" s="11" t="s">
        <v>17</v>
      </c>
      <c r="H123" s="30">
        <v>0</v>
      </c>
      <c r="I123" s="11" t="s">
        <v>17</v>
      </c>
      <c r="J123" s="24">
        <v>0</v>
      </c>
      <c r="K123" s="11" t="s">
        <v>17</v>
      </c>
      <c r="L123" s="24">
        <v>0</v>
      </c>
      <c r="M123" s="11" t="s">
        <v>17</v>
      </c>
      <c r="N123" s="9">
        <v>21</v>
      </c>
    </row>
    <row r="124" spans="1:14" s="17" customFormat="1" x14ac:dyDescent="0.2">
      <c r="A124" s="1">
        <v>41579</v>
      </c>
      <c r="B124" s="31">
        <v>0</v>
      </c>
      <c r="C124" s="30">
        <v>0</v>
      </c>
      <c r="D124" s="11" t="s">
        <v>17</v>
      </c>
      <c r="E124" s="24">
        <f t="shared" si="3"/>
        <v>0</v>
      </c>
      <c r="F124" s="30">
        <v>0</v>
      </c>
      <c r="G124" s="11" t="s">
        <v>17</v>
      </c>
      <c r="H124" s="30">
        <v>0</v>
      </c>
      <c r="I124" s="11" t="s">
        <v>17</v>
      </c>
      <c r="J124" s="24">
        <v>0</v>
      </c>
      <c r="K124" s="11" t="s">
        <v>17</v>
      </c>
      <c r="L124" s="24">
        <v>0</v>
      </c>
      <c r="M124" s="11" t="s">
        <v>17</v>
      </c>
      <c r="N124" s="9">
        <v>20</v>
      </c>
    </row>
    <row r="125" spans="1:14" s="17" customFormat="1" x14ac:dyDescent="0.2">
      <c r="A125" s="1">
        <v>41548</v>
      </c>
      <c r="B125" s="31">
        <v>0</v>
      </c>
      <c r="C125" s="30">
        <v>0</v>
      </c>
      <c r="D125" s="11" t="s">
        <v>17</v>
      </c>
      <c r="E125" s="24">
        <f t="shared" si="3"/>
        <v>0</v>
      </c>
      <c r="F125" s="30">
        <v>0</v>
      </c>
      <c r="G125" s="11" t="s">
        <v>17</v>
      </c>
      <c r="H125" s="30">
        <v>0</v>
      </c>
      <c r="I125" s="11" t="s">
        <v>17</v>
      </c>
      <c r="J125" s="24">
        <v>0</v>
      </c>
      <c r="K125" s="11" t="s">
        <v>17</v>
      </c>
      <c r="L125" s="24">
        <v>0</v>
      </c>
      <c r="M125" s="11" t="s">
        <v>17</v>
      </c>
      <c r="N125" s="9">
        <v>23</v>
      </c>
    </row>
    <row r="126" spans="1:14" s="17" customFormat="1" x14ac:dyDescent="0.2">
      <c r="A126" s="1">
        <v>41518</v>
      </c>
      <c r="B126" s="31">
        <v>0</v>
      </c>
      <c r="C126" s="30">
        <v>0</v>
      </c>
      <c r="D126" s="11" t="s">
        <v>17</v>
      </c>
      <c r="E126" s="24">
        <f t="shared" si="3"/>
        <v>0</v>
      </c>
      <c r="F126" s="30">
        <v>0</v>
      </c>
      <c r="G126" s="11" t="s">
        <v>17</v>
      </c>
      <c r="H126" s="30">
        <v>0</v>
      </c>
      <c r="I126" s="11" t="s">
        <v>17</v>
      </c>
      <c r="J126" s="24">
        <v>0</v>
      </c>
      <c r="K126" s="11" t="s">
        <v>17</v>
      </c>
      <c r="L126" s="24">
        <v>0</v>
      </c>
      <c r="M126" s="11" t="s">
        <v>17</v>
      </c>
      <c r="N126" s="9">
        <v>20</v>
      </c>
    </row>
    <row r="127" spans="1:14" s="17" customFormat="1" x14ac:dyDescent="0.2">
      <c r="A127" s="1">
        <v>41487</v>
      </c>
      <c r="B127" s="31">
        <v>0</v>
      </c>
      <c r="C127" s="30">
        <v>0</v>
      </c>
      <c r="D127" s="11" t="s">
        <v>17</v>
      </c>
      <c r="E127" s="24">
        <f t="shared" ref="E127:E132" si="4">F127-C127</f>
        <v>0</v>
      </c>
      <c r="F127" s="30">
        <v>0</v>
      </c>
      <c r="G127" s="11" t="s">
        <v>17</v>
      </c>
      <c r="H127" s="30">
        <v>0</v>
      </c>
      <c r="I127" s="11" t="s">
        <v>17</v>
      </c>
      <c r="J127" s="24">
        <v>0</v>
      </c>
      <c r="K127" s="11" t="s">
        <v>17</v>
      </c>
      <c r="L127" s="24">
        <v>0</v>
      </c>
      <c r="M127" s="11" t="s">
        <v>17</v>
      </c>
      <c r="N127" s="9">
        <v>22</v>
      </c>
    </row>
    <row r="128" spans="1:14" s="17" customFormat="1" x14ac:dyDescent="0.2">
      <c r="A128" s="1">
        <v>41456</v>
      </c>
      <c r="B128" s="31">
        <v>0</v>
      </c>
      <c r="C128" s="30">
        <v>0</v>
      </c>
      <c r="D128" s="11" t="s">
        <v>17</v>
      </c>
      <c r="E128" s="24">
        <f t="shared" si="4"/>
        <v>0</v>
      </c>
      <c r="F128" s="30">
        <v>0</v>
      </c>
      <c r="G128" s="11" t="s">
        <v>17</v>
      </c>
      <c r="H128" s="30">
        <v>0</v>
      </c>
      <c r="I128" s="11" t="s">
        <v>17</v>
      </c>
      <c r="J128" s="24">
        <v>0</v>
      </c>
      <c r="K128" s="11" t="s">
        <v>17</v>
      </c>
      <c r="L128" s="24">
        <v>0</v>
      </c>
      <c r="M128" s="11" t="s">
        <v>17</v>
      </c>
      <c r="N128" s="9">
        <v>22</v>
      </c>
    </row>
    <row r="129" spans="1:14" s="17" customFormat="1" x14ac:dyDescent="0.2">
      <c r="A129" s="1">
        <v>41426</v>
      </c>
      <c r="B129" s="31">
        <v>0</v>
      </c>
      <c r="C129" s="30">
        <v>0</v>
      </c>
      <c r="D129" s="11" t="s">
        <v>17</v>
      </c>
      <c r="E129" s="24">
        <f t="shared" si="4"/>
        <v>0</v>
      </c>
      <c r="F129" s="30">
        <v>0</v>
      </c>
      <c r="G129" s="11" t="s">
        <v>17</v>
      </c>
      <c r="H129" s="30">
        <v>0</v>
      </c>
      <c r="I129" s="11" t="s">
        <v>17</v>
      </c>
      <c r="J129" s="24">
        <v>0</v>
      </c>
      <c r="K129" s="11" t="s">
        <v>17</v>
      </c>
      <c r="L129" s="24">
        <v>0</v>
      </c>
      <c r="M129" s="11" t="s">
        <v>17</v>
      </c>
      <c r="N129" s="9">
        <v>20</v>
      </c>
    </row>
    <row r="130" spans="1:14" s="17" customFormat="1" x14ac:dyDescent="0.2">
      <c r="A130" s="1">
        <v>41395</v>
      </c>
      <c r="B130" s="31">
        <v>0</v>
      </c>
      <c r="C130" s="30">
        <v>0</v>
      </c>
      <c r="D130" s="11" t="s">
        <v>17</v>
      </c>
      <c r="E130" s="24">
        <f t="shared" si="4"/>
        <v>0</v>
      </c>
      <c r="F130" s="30">
        <v>0</v>
      </c>
      <c r="G130" s="11" t="s">
        <v>17</v>
      </c>
      <c r="H130" s="30">
        <v>0</v>
      </c>
      <c r="I130" s="11" t="s">
        <v>17</v>
      </c>
      <c r="J130" s="24">
        <v>0</v>
      </c>
      <c r="K130" s="11" t="s">
        <v>17</v>
      </c>
      <c r="L130" s="24">
        <v>0</v>
      </c>
      <c r="M130" s="11" t="s">
        <v>17</v>
      </c>
      <c r="N130" s="9">
        <v>22</v>
      </c>
    </row>
    <row r="131" spans="1:14" s="17" customFormat="1" x14ac:dyDescent="0.2">
      <c r="A131" s="1">
        <v>41365</v>
      </c>
      <c r="B131" s="31">
        <v>0</v>
      </c>
      <c r="C131" s="30">
        <v>0</v>
      </c>
      <c r="D131" s="11" t="s">
        <v>17</v>
      </c>
      <c r="E131" s="24">
        <f t="shared" si="4"/>
        <v>0</v>
      </c>
      <c r="F131" s="30">
        <v>0</v>
      </c>
      <c r="G131" s="11" t="s">
        <v>17</v>
      </c>
      <c r="H131" s="30">
        <v>0</v>
      </c>
      <c r="I131" s="11" t="s">
        <v>17</v>
      </c>
      <c r="J131" s="24">
        <v>0</v>
      </c>
      <c r="K131" s="11" t="s">
        <v>17</v>
      </c>
      <c r="L131" s="24">
        <v>0</v>
      </c>
      <c r="M131" s="11" t="s">
        <v>17</v>
      </c>
      <c r="N131" s="9">
        <v>22</v>
      </c>
    </row>
    <row r="132" spans="1:14" s="17" customFormat="1" x14ac:dyDescent="0.2">
      <c r="A132" s="1">
        <v>41334</v>
      </c>
      <c r="B132" s="31">
        <v>0</v>
      </c>
      <c r="C132" s="30">
        <v>0</v>
      </c>
      <c r="D132" s="11" t="s">
        <v>17</v>
      </c>
      <c r="E132" s="24">
        <f t="shared" si="4"/>
        <v>0</v>
      </c>
      <c r="F132" s="30">
        <v>0</v>
      </c>
      <c r="G132" s="11" t="s">
        <v>17</v>
      </c>
      <c r="H132" s="30">
        <v>0</v>
      </c>
      <c r="I132" s="11" t="s">
        <v>17</v>
      </c>
      <c r="J132" s="24">
        <v>0</v>
      </c>
      <c r="K132" s="11" t="s">
        <v>17</v>
      </c>
      <c r="L132" s="24">
        <v>0</v>
      </c>
      <c r="M132" s="11" t="s">
        <v>17</v>
      </c>
      <c r="N132" s="9">
        <v>20</v>
      </c>
    </row>
    <row r="133" spans="1:14" s="17" customFormat="1" x14ac:dyDescent="0.2">
      <c r="A133" s="1">
        <v>41306</v>
      </c>
      <c r="B133" s="31">
        <v>0</v>
      </c>
      <c r="C133" s="30">
        <v>0</v>
      </c>
      <c r="D133" s="11" t="s">
        <v>17</v>
      </c>
      <c r="E133" s="24">
        <f t="shared" ref="E133:E138" si="5">F133-C133</f>
        <v>0</v>
      </c>
      <c r="F133" s="30">
        <v>0</v>
      </c>
      <c r="G133" s="11" t="s">
        <v>17</v>
      </c>
      <c r="H133" s="30">
        <v>0</v>
      </c>
      <c r="I133" s="11" t="s">
        <v>17</v>
      </c>
      <c r="J133" s="24">
        <v>0</v>
      </c>
      <c r="K133" s="11" t="s">
        <v>17</v>
      </c>
      <c r="L133" s="24">
        <v>0</v>
      </c>
      <c r="M133" s="11" t="s">
        <v>17</v>
      </c>
      <c r="N133" s="9">
        <v>19</v>
      </c>
    </row>
    <row r="134" spans="1:14" s="17" customFormat="1" x14ac:dyDescent="0.2">
      <c r="A134" s="1">
        <v>41275</v>
      </c>
      <c r="B134" s="31">
        <v>0</v>
      </c>
      <c r="C134" s="30">
        <v>0</v>
      </c>
      <c r="D134" s="11" t="s">
        <v>17</v>
      </c>
      <c r="E134" s="24">
        <f t="shared" si="5"/>
        <v>0</v>
      </c>
      <c r="F134" s="30">
        <v>0</v>
      </c>
      <c r="G134" s="11" t="s">
        <v>17</v>
      </c>
      <c r="H134" s="30">
        <v>0</v>
      </c>
      <c r="I134" s="11" t="s">
        <v>17</v>
      </c>
      <c r="J134" s="24">
        <v>0</v>
      </c>
      <c r="K134" s="11" t="s">
        <v>17</v>
      </c>
      <c r="L134" s="24">
        <v>0</v>
      </c>
      <c r="M134" s="11" t="s">
        <v>17</v>
      </c>
      <c r="N134" s="9">
        <v>21</v>
      </c>
    </row>
    <row r="135" spans="1:14" s="17" customFormat="1" x14ac:dyDescent="0.2">
      <c r="A135" s="1">
        <v>41244</v>
      </c>
      <c r="B135" s="31">
        <v>0</v>
      </c>
      <c r="C135" s="30">
        <v>0</v>
      </c>
      <c r="D135" s="11" t="s">
        <v>17</v>
      </c>
      <c r="E135" s="24">
        <f t="shared" si="5"/>
        <v>0</v>
      </c>
      <c r="F135" s="30">
        <v>0</v>
      </c>
      <c r="G135" s="11" t="s">
        <v>17</v>
      </c>
      <c r="H135" s="30">
        <v>0</v>
      </c>
      <c r="I135" s="11" t="s">
        <v>17</v>
      </c>
      <c r="J135" s="24">
        <v>0</v>
      </c>
      <c r="K135" s="11" t="s">
        <v>17</v>
      </c>
      <c r="L135" s="24">
        <v>0</v>
      </c>
      <c r="M135" s="11" t="s">
        <v>17</v>
      </c>
      <c r="N135" s="9">
        <v>20</v>
      </c>
    </row>
    <row r="136" spans="1:14" s="17" customFormat="1" x14ac:dyDescent="0.2">
      <c r="A136" s="1">
        <v>41214</v>
      </c>
      <c r="B136" s="31">
        <v>0</v>
      </c>
      <c r="C136" s="30">
        <v>0</v>
      </c>
      <c r="D136" s="11" t="s">
        <v>17</v>
      </c>
      <c r="E136" s="24">
        <f t="shared" si="5"/>
        <v>0</v>
      </c>
      <c r="F136" s="30">
        <v>0</v>
      </c>
      <c r="G136" s="11" t="s">
        <v>17</v>
      </c>
      <c r="H136" s="30">
        <v>0</v>
      </c>
      <c r="I136" s="11" t="s">
        <v>17</v>
      </c>
      <c r="J136" s="24">
        <v>0</v>
      </c>
      <c r="K136" s="11" t="s">
        <v>17</v>
      </c>
      <c r="L136" s="24">
        <v>0</v>
      </c>
      <c r="M136" s="11" t="s">
        <v>17</v>
      </c>
      <c r="N136" s="9">
        <v>21</v>
      </c>
    </row>
    <row r="137" spans="1:14" s="17" customFormat="1" x14ac:dyDescent="0.2">
      <c r="A137" s="1">
        <v>41183</v>
      </c>
      <c r="B137" s="31">
        <v>0</v>
      </c>
      <c r="C137" s="30">
        <v>0</v>
      </c>
      <c r="D137" s="11" t="s">
        <v>17</v>
      </c>
      <c r="E137" s="24">
        <f t="shared" si="5"/>
        <v>0</v>
      </c>
      <c r="F137" s="30">
        <v>0</v>
      </c>
      <c r="G137" s="11" t="s">
        <v>17</v>
      </c>
      <c r="H137" s="30">
        <v>0</v>
      </c>
      <c r="I137" s="11" t="s">
        <v>17</v>
      </c>
      <c r="J137" s="24">
        <v>0</v>
      </c>
      <c r="K137" s="11" t="s">
        <v>17</v>
      </c>
      <c r="L137" s="24">
        <v>0</v>
      </c>
      <c r="M137" s="11" t="s">
        <v>17</v>
      </c>
      <c r="N137" s="9">
        <v>21</v>
      </c>
    </row>
    <row r="138" spans="1:14" s="17" customFormat="1" x14ac:dyDescent="0.2">
      <c r="A138" s="1">
        <v>41153</v>
      </c>
      <c r="B138" s="31">
        <v>0</v>
      </c>
      <c r="C138" s="30">
        <v>0</v>
      </c>
      <c r="D138" s="11" t="s">
        <v>17</v>
      </c>
      <c r="E138" s="24">
        <f t="shared" si="5"/>
        <v>0</v>
      </c>
      <c r="F138" s="30">
        <v>0</v>
      </c>
      <c r="G138" s="11" t="s">
        <v>17</v>
      </c>
      <c r="H138" s="30">
        <v>0</v>
      </c>
      <c r="I138" s="11" t="s">
        <v>17</v>
      </c>
      <c r="J138" s="24">
        <v>0</v>
      </c>
      <c r="K138" s="11" t="s">
        <v>17</v>
      </c>
      <c r="L138" s="24">
        <v>0</v>
      </c>
      <c r="M138" s="11" t="s">
        <v>17</v>
      </c>
      <c r="N138" s="9">
        <v>19</v>
      </c>
    </row>
    <row r="139" spans="1:14" s="17" customFormat="1" x14ac:dyDescent="0.2">
      <c r="A139" s="1">
        <v>41122</v>
      </c>
      <c r="B139" s="31">
        <v>0</v>
      </c>
      <c r="C139" s="30">
        <v>0</v>
      </c>
      <c r="D139" s="11" t="s">
        <v>17</v>
      </c>
      <c r="E139" s="24">
        <f t="shared" ref="E139:E144" si="6">F139-C139</f>
        <v>0</v>
      </c>
      <c r="F139" s="30">
        <v>0</v>
      </c>
      <c r="G139" s="11" t="s">
        <v>17</v>
      </c>
      <c r="H139" s="30">
        <v>0</v>
      </c>
      <c r="I139" s="11" t="s">
        <v>17</v>
      </c>
      <c r="J139" s="24">
        <v>0</v>
      </c>
      <c r="K139" s="11" t="s">
        <v>17</v>
      </c>
      <c r="L139" s="24">
        <v>0</v>
      </c>
      <c r="M139" s="11" t="s">
        <v>17</v>
      </c>
      <c r="N139" s="9">
        <v>23</v>
      </c>
    </row>
    <row r="140" spans="1:14" s="17" customFormat="1" x14ac:dyDescent="0.2">
      <c r="A140" s="1">
        <v>41091</v>
      </c>
      <c r="B140" s="31">
        <v>0</v>
      </c>
      <c r="C140" s="30">
        <v>0</v>
      </c>
      <c r="D140" s="11" t="s">
        <v>17</v>
      </c>
      <c r="E140" s="24">
        <f t="shared" si="6"/>
        <v>0</v>
      </c>
      <c r="F140" s="30">
        <v>0</v>
      </c>
      <c r="G140" s="11" t="s">
        <v>17</v>
      </c>
      <c r="H140" s="30">
        <v>0</v>
      </c>
      <c r="I140" s="11" t="s">
        <v>17</v>
      </c>
      <c r="J140" s="24">
        <v>0</v>
      </c>
      <c r="K140" s="11" t="s">
        <v>17</v>
      </c>
      <c r="L140" s="24">
        <v>0</v>
      </c>
      <c r="M140" s="11" t="s">
        <v>17</v>
      </c>
      <c r="N140" s="9">
        <v>21</v>
      </c>
    </row>
    <row r="141" spans="1:14" s="17" customFormat="1" x14ac:dyDescent="0.2">
      <c r="A141" s="1">
        <v>41061</v>
      </c>
      <c r="B141" s="31">
        <v>0</v>
      </c>
      <c r="C141" s="30">
        <v>0</v>
      </c>
      <c r="D141" s="11" t="s">
        <v>17</v>
      </c>
      <c r="E141" s="24">
        <f t="shared" si="6"/>
        <v>0</v>
      </c>
      <c r="F141" s="30">
        <v>0</v>
      </c>
      <c r="G141" s="11" t="s">
        <v>17</v>
      </c>
      <c r="H141" s="30">
        <v>0</v>
      </c>
      <c r="I141" s="11" t="s">
        <v>17</v>
      </c>
      <c r="J141" s="24">
        <v>0</v>
      </c>
      <c r="K141" s="11" t="s">
        <v>17</v>
      </c>
      <c r="L141" s="24">
        <v>0</v>
      </c>
      <c r="M141" s="11" t="s">
        <v>17</v>
      </c>
      <c r="N141" s="9">
        <v>21</v>
      </c>
    </row>
    <row r="142" spans="1:14" s="17" customFormat="1" x14ac:dyDescent="0.2">
      <c r="A142" s="1">
        <v>41030</v>
      </c>
      <c r="B142" s="31">
        <v>0</v>
      </c>
      <c r="C142" s="30">
        <v>0</v>
      </c>
      <c r="D142" s="11" t="s">
        <v>17</v>
      </c>
      <c r="E142" s="24">
        <f t="shared" si="6"/>
        <v>0</v>
      </c>
      <c r="F142" s="30">
        <v>0</v>
      </c>
      <c r="G142" s="11" t="s">
        <v>17</v>
      </c>
      <c r="H142" s="30">
        <v>0</v>
      </c>
      <c r="I142" s="11" t="s">
        <v>17</v>
      </c>
      <c r="J142" s="24">
        <v>0</v>
      </c>
      <c r="K142" s="11" t="s">
        <v>17</v>
      </c>
      <c r="L142" s="24">
        <v>0</v>
      </c>
      <c r="M142" s="11" t="s">
        <v>17</v>
      </c>
      <c r="N142" s="9">
        <v>22</v>
      </c>
    </row>
    <row r="143" spans="1:14" s="17" customFormat="1" x14ac:dyDescent="0.2">
      <c r="A143" s="1">
        <v>41000</v>
      </c>
      <c r="B143" s="31">
        <v>0</v>
      </c>
      <c r="C143" s="30">
        <v>0</v>
      </c>
      <c r="D143" s="11" t="s">
        <v>17</v>
      </c>
      <c r="E143" s="24">
        <f t="shared" si="6"/>
        <v>0</v>
      </c>
      <c r="F143" s="30">
        <v>0</v>
      </c>
      <c r="G143" s="11" t="s">
        <v>17</v>
      </c>
      <c r="H143" s="30">
        <v>0</v>
      </c>
      <c r="I143" s="11" t="s">
        <v>17</v>
      </c>
      <c r="J143" s="24">
        <v>0</v>
      </c>
      <c r="K143" s="11" t="s">
        <v>17</v>
      </c>
      <c r="L143" s="24">
        <v>0</v>
      </c>
      <c r="M143" s="11" t="s">
        <v>17</v>
      </c>
      <c r="N143" s="9">
        <v>20</v>
      </c>
    </row>
    <row r="144" spans="1:14" s="17" customFormat="1" x14ac:dyDescent="0.2">
      <c r="A144" s="1">
        <v>40969</v>
      </c>
      <c r="B144" s="31">
        <v>0</v>
      </c>
      <c r="C144" s="30">
        <v>0</v>
      </c>
      <c r="D144" s="11" t="s">
        <v>17</v>
      </c>
      <c r="E144" s="24">
        <f t="shared" si="6"/>
        <v>0</v>
      </c>
      <c r="F144" s="30">
        <v>0</v>
      </c>
      <c r="G144" s="11" t="s">
        <v>17</v>
      </c>
      <c r="H144" s="30">
        <v>0</v>
      </c>
      <c r="I144" s="11" t="s">
        <v>17</v>
      </c>
      <c r="J144" s="24">
        <v>0</v>
      </c>
      <c r="K144" s="11" t="s">
        <v>17</v>
      </c>
      <c r="L144" s="24">
        <v>0</v>
      </c>
      <c r="M144" s="11" t="s">
        <v>17</v>
      </c>
      <c r="N144" s="9">
        <v>22</v>
      </c>
    </row>
    <row r="145" spans="1:14" s="17" customFormat="1" x14ac:dyDescent="0.2">
      <c r="A145" s="1">
        <v>40940</v>
      </c>
      <c r="B145" s="31">
        <v>0</v>
      </c>
      <c r="C145" s="30">
        <v>0</v>
      </c>
      <c r="D145" s="11" t="s">
        <v>17</v>
      </c>
      <c r="E145" s="24">
        <f t="shared" ref="E145:E150" si="7">F145-C145</f>
        <v>0</v>
      </c>
      <c r="F145" s="30">
        <v>0</v>
      </c>
      <c r="G145" s="11" t="s">
        <v>17</v>
      </c>
      <c r="H145" s="30">
        <v>0</v>
      </c>
      <c r="I145" s="11" t="s">
        <v>17</v>
      </c>
      <c r="J145" s="24">
        <v>0</v>
      </c>
      <c r="K145" s="11" t="s">
        <v>17</v>
      </c>
      <c r="L145" s="24">
        <v>0</v>
      </c>
      <c r="M145" s="11" t="s">
        <v>17</v>
      </c>
      <c r="N145" s="9">
        <v>20</v>
      </c>
    </row>
    <row r="146" spans="1:14" s="17" customFormat="1" x14ac:dyDescent="0.2">
      <c r="A146" s="1">
        <v>40909</v>
      </c>
      <c r="B146" s="31">
        <v>0</v>
      </c>
      <c r="C146" s="30">
        <v>0</v>
      </c>
      <c r="D146" s="11" t="s">
        <v>17</v>
      </c>
      <c r="E146" s="24">
        <f t="shared" si="7"/>
        <v>0</v>
      </c>
      <c r="F146" s="30">
        <v>0</v>
      </c>
      <c r="G146" s="11" t="s">
        <v>17</v>
      </c>
      <c r="H146" s="30">
        <v>0</v>
      </c>
      <c r="I146" s="11" t="s">
        <v>17</v>
      </c>
      <c r="J146" s="24">
        <v>0</v>
      </c>
      <c r="K146" s="11" t="s">
        <v>17</v>
      </c>
      <c r="L146" s="24">
        <v>0</v>
      </c>
      <c r="M146" s="11" t="s">
        <v>17</v>
      </c>
      <c r="N146" s="9">
        <v>20</v>
      </c>
    </row>
    <row r="147" spans="1:14" s="17" customFormat="1" x14ac:dyDescent="0.2">
      <c r="A147" s="1">
        <v>40878</v>
      </c>
      <c r="B147" s="31">
        <v>0</v>
      </c>
      <c r="C147" s="30">
        <v>0</v>
      </c>
      <c r="D147" s="11" t="s">
        <v>17</v>
      </c>
      <c r="E147" s="24">
        <f t="shared" si="7"/>
        <v>0</v>
      </c>
      <c r="F147" s="30">
        <v>0</v>
      </c>
      <c r="G147" s="11" t="s">
        <v>17</v>
      </c>
      <c r="H147" s="30">
        <v>0</v>
      </c>
      <c r="I147" s="11" t="s">
        <v>17</v>
      </c>
      <c r="J147" s="24">
        <v>0</v>
      </c>
      <c r="K147" s="11" t="s">
        <v>17</v>
      </c>
      <c r="L147" s="24">
        <v>0</v>
      </c>
      <c r="M147" s="11" t="s">
        <v>17</v>
      </c>
      <c r="N147" s="9">
        <v>21</v>
      </c>
    </row>
    <row r="148" spans="1:14" s="17" customFormat="1" x14ac:dyDescent="0.2">
      <c r="A148" s="1">
        <v>40848</v>
      </c>
      <c r="B148" s="31">
        <v>0</v>
      </c>
      <c r="C148" s="30">
        <v>0</v>
      </c>
      <c r="D148" s="11" t="s">
        <v>17</v>
      </c>
      <c r="E148" s="24">
        <f t="shared" si="7"/>
        <v>0</v>
      </c>
      <c r="F148" s="30">
        <v>0</v>
      </c>
      <c r="G148" s="11" t="s">
        <v>17</v>
      </c>
      <c r="H148" s="30">
        <v>0</v>
      </c>
      <c r="I148" s="11" t="s">
        <v>17</v>
      </c>
      <c r="J148" s="24">
        <v>0</v>
      </c>
      <c r="K148" s="11" t="s">
        <v>17</v>
      </c>
      <c r="L148" s="24">
        <v>0</v>
      </c>
      <c r="M148" s="11" t="s">
        <v>17</v>
      </c>
      <c r="N148" s="9">
        <v>21</v>
      </c>
    </row>
    <row r="149" spans="1:14" s="17" customFormat="1" x14ac:dyDescent="0.2">
      <c r="A149" s="1">
        <v>40817</v>
      </c>
      <c r="B149" s="31">
        <v>0</v>
      </c>
      <c r="C149" s="30">
        <v>0</v>
      </c>
      <c r="D149" s="11" t="s">
        <v>17</v>
      </c>
      <c r="E149" s="24">
        <f t="shared" si="7"/>
        <v>0</v>
      </c>
      <c r="F149" s="30">
        <v>0</v>
      </c>
      <c r="G149" s="11" t="s">
        <v>17</v>
      </c>
      <c r="H149" s="30">
        <v>0</v>
      </c>
      <c r="I149" s="11" t="s">
        <v>17</v>
      </c>
      <c r="J149" s="24">
        <v>0</v>
      </c>
      <c r="K149" s="11" t="s">
        <v>17</v>
      </c>
      <c r="L149" s="24">
        <v>0</v>
      </c>
      <c r="M149" s="11" t="s">
        <v>17</v>
      </c>
      <c r="N149" s="9">
        <v>21</v>
      </c>
    </row>
    <row r="150" spans="1:14" s="17" customFormat="1" x14ac:dyDescent="0.2">
      <c r="A150" s="1">
        <v>40787</v>
      </c>
      <c r="B150" s="31">
        <v>0</v>
      </c>
      <c r="C150" s="30">
        <v>0</v>
      </c>
      <c r="D150" s="11" t="s">
        <v>17</v>
      </c>
      <c r="E150" s="24">
        <f t="shared" si="7"/>
        <v>0</v>
      </c>
      <c r="F150" s="30">
        <v>0</v>
      </c>
      <c r="G150" s="11" t="s">
        <v>17</v>
      </c>
      <c r="H150" s="30">
        <v>0</v>
      </c>
      <c r="I150" s="11" t="s">
        <v>17</v>
      </c>
      <c r="J150" s="24">
        <v>0</v>
      </c>
      <c r="K150" s="11" t="s">
        <v>17</v>
      </c>
      <c r="L150" s="24">
        <v>0</v>
      </c>
      <c r="M150" s="11" t="s">
        <v>17</v>
      </c>
      <c r="N150" s="9">
        <v>21</v>
      </c>
    </row>
    <row r="151" spans="1:14" s="17" customFormat="1" x14ac:dyDescent="0.2">
      <c r="A151" s="1">
        <v>40756</v>
      </c>
      <c r="B151" s="31">
        <v>0</v>
      </c>
      <c r="C151" s="30">
        <v>0</v>
      </c>
      <c r="D151" s="11" t="s">
        <v>17</v>
      </c>
      <c r="E151" s="24">
        <f t="shared" ref="E151:E156" si="8">F151-C151</f>
        <v>0</v>
      </c>
      <c r="F151" s="30">
        <v>0</v>
      </c>
      <c r="G151" s="11" t="s">
        <v>17</v>
      </c>
      <c r="H151" s="30">
        <v>0</v>
      </c>
      <c r="I151" s="11" t="s">
        <v>17</v>
      </c>
      <c r="J151" s="24">
        <v>0</v>
      </c>
      <c r="K151" s="11" t="s">
        <v>17</v>
      </c>
      <c r="L151" s="24">
        <v>0</v>
      </c>
      <c r="M151" s="11" t="s">
        <v>17</v>
      </c>
      <c r="N151" s="9">
        <v>23</v>
      </c>
    </row>
    <row r="152" spans="1:14" s="17" customFormat="1" x14ac:dyDescent="0.2">
      <c r="A152" s="1">
        <v>40725</v>
      </c>
      <c r="B152" s="31">
        <v>0</v>
      </c>
      <c r="C152" s="30">
        <v>0</v>
      </c>
      <c r="D152" s="11" t="s">
        <v>17</v>
      </c>
      <c r="E152" s="24">
        <f t="shared" si="8"/>
        <v>0</v>
      </c>
      <c r="F152" s="30">
        <v>0</v>
      </c>
      <c r="G152" s="11" t="s">
        <v>17</v>
      </c>
      <c r="H152" s="30">
        <v>0</v>
      </c>
      <c r="I152" s="11" t="s">
        <v>17</v>
      </c>
      <c r="J152" s="24">
        <v>0</v>
      </c>
      <c r="K152" s="11" t="s">
        <v>17</v>
      </c>
      <c r="L152" s="24">
        <v>0</v>
      </c>
      <c r="M152" s="11" t="s">
        <v>17</v>
      </c>
      <c r="N152" s="9">
        <v>20</v>
      </c>
    </row>
    <row r="153" spans="1:14" s="17" customFormat="1" x14ac:dyDescent="0.2">
      <c r="A153" s="1">
        <v>40695</v>
      </c>
      <c r="B153" s="31">
        <v>0</v>
      </c>
      <c r="C153" s="30">
        <v>0</v>
      </c>
      <c r="D153" s="11" t="s">
        <v>17</v>
      </c>
      <c r="E153" s="24">
        <f t="shared" si="8"/>
        <v>0</v>
      </c>
      <c r="F153" s="30">
        <v>0</v>
      </c>
      <c r="G153" s="11" t="s">
        <v>17</v>
      </c>
      <c r="H153" s="30">
        <v>0</v>
      </c>
      <c r="I153" s="11" t="s">
        <v>17</v>
      </c>
      <c r="J153" s="24">
        <v>0</v>
      </c>
      <c r="K153" s="11" t="s">
        <v>17</v>
      </c>
      <c r="L153" s="24">
        <v>0</v>
      </c>
      <c r="M153" s="11" t="s">
        <v>17</v>
      </c>
      <c r="N153" s="9">
        <v>22</v>
      </c>
    </row>
    <row r="154" spans="1:14" s="17" customFormat="1" x14ac:dyDescent="0.2">
      <c r="A154" s="1">
        <v>40664</v>
      </c>
      <c r="B154" s="31">
        <v>0</v>
      </c>
      <c r="C154" s="30">
        <v>0</v>
      </c>
      <c r="D154" s="11" t="s">
        <v>17</v>
      </c>
      <c r="E154" s="24">
        <f t="shared" si="8"/>
        <v>0</v>
      </c>
      <c r="F154" s="30">
        <v>0</v>
      </c>
      <c r="G154" s="11" t="s">
        <v>17</v>
      </c>
      <c r="H154" s="30">
        <v>0</v>
      </c>
      <c r="I154" s="11" t="s">
        <v>17</v>
      </c>
      <c r="J154" s="24">
        <v>0</v>
      </c>
      <c r="K154" s="11" t="s">
        <v>17</v>
      </c>
      <c r="L154" s="24">
        <v>0</v>
      </c>
      <c r="M154" s="11" t="s">
        <v>17</v>
      </c>
      <c r="N154" s="9">
        <v>21</v>
      </c>
    </row>
    <row r="155" spans="1:14" s="17" customFormat="1" x14ac:dyDescent="0.2">
      <c r="A155" s="1">
        <v>40634</v>
      </c>
      <c r="B155" s="31">
        <v>0</v>
      </c>
      <c r="C155" s="30">
        <v>0</v>
      </c>
      <c r="D155" s="11" t="s">
        <v>17</v>
      </c>
      <c r="E155" s="24">
        <f t="shared" si="8"/>
        <v>0</v>
      </c>
      <c r="F155" s="30">
        <v>0</v>
      </c>
      <c r="G155" s="11" t="s">
        <v>17</v>
      </c>
      <c r="H155" s="30">
        <v>0</v>
      </c>
      <c r="I155" s="11" t="s">
        <v>17</v>
      </c>
      <c r="J155" s="24">
        <v>0</v>
      </c>
      <c r="K155" s="11" t="s">
        <v>17</v>
      </c>
      <c r="L155" s="24">
        <v>0</v>
      </c>
      <c r="M155" s="11" t="s">
        <v>17</v>
      </c>
      <c r="N155" s="9">
        <v>20</v>
      </c>
    </row>
    <row r="156" spans="1:14" s="17" customFormat="1" x14ac:dyDescent="0.2">
      <c r="A156" s="1">
        <v>40603</v>
      </c>
      <c r="B156" s="31">
        <v>0</v>
      </c>
      <c r="C156" s="30">
        <v>0</v>
      </c>
      <c r="D156" s="11" t="s">
        <v>17</v>
      </c>
      <c r="E156" s="24">
        <f t="shared" si="8"/>
        <v>0</v>
      </c>
      <c r="F156" s="30">
        <v>0</v>
      </c>
      <c r="G156" s="11" t="s">
        <v>17</v>
      </c>
      <c r="H156" s="30">
        <v>0</v>
      </c>
      <c r="I156" s="11" t="s">
        <v>17</v>
      </c>
      <c r="J156" s="24">
        <v>0</v>
      </c>
      <c r="K156" s="11" t="s">
        <v>17</v>
      </c>
      <c r="L156" s="24">
        <v>0</v>
      </c>
      <c r="M156" s="11" t="s">
        <v>17</v>
      </c>
      <c r="N156" s="9">
        <v>23</v>
      </c>
    </row>
    <row r="157" spans="1:14" s="17" customFormat="1" x14ac:dyDescent="0.2">
      <c r="A157" s="1">
        <v>40575</v>
      </c>
      <c r="B157" s="31">
        <v>0</v>
      </c>
      <c r="C157" s="30">
        <v>0</v>
      </c>
      <c r="D157" s="11" t="s">
        <v>17</v>
      </c>
      <c r="E157" s="24">
        <f t="shared" ref="E157:E162" si="9">F157-C157</f>
        <v>0</v>
      </c>
      <c r="F157" s="30">
        <v>0</v>
      </c>
      <c r="G157" s="11" t="s">
        <v>17</v>
      </c>
      <c r="H157" s="30">
        <v>0</v>
      </c>
      <c r="I157" s="11" t="s">
        <v>17</v>
      </c>
      <c r="J157" s="24">
        <v>0</v>
      </c>
      <c r="K157" s="11" t="s">
        <v>17</v>
      </c>
      <c r="L157" s="24">
        <v>0</v>
      </c>
      <c r="M157" s="11" t="s">
        <v>17</v>
      </c>
      <c r="N157" s="9">
        <v>19</v>
      </c>
    </row>
    <row r="158" spans="1:14" s="17" customFormat="1" x14ac:dyDescent="0.2">
      <c r="A158" s="1">
        <v>40544</v>
      </c>
      <c r="B158" s="31">
        <v>0</v>
      </c>
      <c r="C158" s="30">
        <v>0</v>
      </c>
      <c r="D158" s="11" t="s">
        <v>17</v>
      </c>
      <c r="E158" s="24">
        <f t="shared" si="9"/>
        <v>0</v>
      </c>
      <c r="F158" s="30">
        <v>0</v>
      </c>
      <c r="G158" s="11" t="s">
        <v>17</v>
      </c>
      <c r="H158" s="30">
        <v>0</v>
      </c>
      <c r="I158" s="11" t="s">
        <v>17</v>
      </c>
      <c r="J158" s="24">
        <v>0</v>
      </c>
      <c r="K158" s="11" t="s">
        <v>17</v>
      </c>
      <c r="L158" s="24">
        <v>0</v>
      </c>
      <c r="M158" s="11" t="s">
        <v>17</v>
      </c>
      <c r="N158" s="9">
        <v>20</v>
      </c>
    </row>
    <row r="159" spans="1:14" s="17" customFormat="1" x14ac:dyDescent="0.2">
      <c r="A159" s="1">
        <v>40513</v>
      </c>
      <c r="B159" s="31">
        <v>0</v>
      </c>
      <c r="C159" s="30">
        <v>0</v>
      </c>
      <c r="D159" s="11" t="s">
        <v>17</v>
      </c>
      <c r="E159" s="24">
        <f t="shared" si="9"/>
        <v>0</v>
      </c>
      <c r="F159" s="30">
        <v>0</v>
      </c>
      <c r="G159" s="11" t="s">
        <v>17</v>
      </c>
      <c r="H159" s="30">
        <v>0</v>
      </c>
      <c r="I159" s="11" t="s">
        <v>17</v>
      </c>
      <c r="J159" s="24">
        <v>0</v>
      </c>
      <c r="K159" s="11" t="s">
        <v>17</v>
      </c>
      <c r="L159" s="24">
        <v>0</v>
      </c>
      <c r="M159" s="11" t="s">
        <v>17</v>
      </c>
      <c r="N159" s="9">
        <v>22</v>
      </c>
    </row>
    <row r="160" spans="1:14" s="17" customFormat="1" x14ac:dyDescent="0.2">
      <c r="A160" s="1">
        <v>40483</v>
      </c>
      <c r="B160" s="31">
        <v>0</v>
      </c>
      <c r="C160" s="30">
        <v>0</v>
      </c>
      <c r="D160" s="11" t="s">
        <v>17</v>
      </c>
      <c r="E160" s="24">
        <f t="shared" si="9"/>
        <v>0</v>
      </c>
      <c r="F160" s="30">
        <v>0</v>
      </c>
      <c r="G160" s="11" t="s">
        <v>17</v>
      </c>
      <c r="H160" s="30">
        <v>0</v>
      </c>
      <c r="I160" s="11" t="s">
        <v>17</v>
      </c>
      <c r="J160" s="24">
        <v>0</v>
      </c>
      <c r="K160" s="11" t="s">
        <v>17</v>
      </c>
      <c r="L160" s="24">
        <v>0</v>
      </c>
      <c r="M160" s="11" t="s">
        <v>17</v>
      </c>
      <c r="N160" s="9">
        <v>21</v>
      </c>
    </row>
    <row r="161" spans="1:14" s="17" customFormat="1" x14ac:dyDescent="0.2">
      <c r="A161" s="1">
        <v>40452</v>
      </c>
      <c r="B161" s="31">
        <v>0</v>
      </c>
      <c r="C161" s="30">
        <v>0</v>
      </c>
      <c r="D161" s="11" t="s">
        <v>17</v>
      </c>
      <c r="E161" s="24">
        <f t="shared" si="9"/>
        <v>0</v>
      </c>
      <c r="F161" s="30">
        <v>0</v>
      </c>
      <c r="G161" s="11" t="s">
        <v>17</v>
      </c>
      <c r="H161" s="30">
        <v>0</v>
      </c>
      <c r="I161" s="11" t="s">
        <v>17</v>
      </c>
      <c r="J161" s="24">
        <v>0</v>
      </c>
      <c r="K161" s="11" t="s">
        <v>17</v>
      </c>
      <c r="L161" s="24">
        <v>0</v>
      </c>
      <c r="M161" s="11" t="s">
        <v>17</v>
      </c>
      <c r="N161" s="9">
        <v>21</v>
      </c>
    </row>
    <row r="162" spans="1:14" s="17" customFormat="1" x14ac:dyDescent="0.2">
      <c r="A162" s="1">
        <v>40422</v>
      </c>
      <c r="B162" s="31">
        <v>0</v>
      </c>
      <c r="C162" s="30">
        <v>0</v>
      </c>
      <c r="D162" s="11" t="s">
        <v>17</v>
      </c>
      <c r="E162" s="24">
        <f t="shared" si="9"/>
        <v>0</v>
      </c>
      <c r="F162" s="30">
        <v>0</v>
      </c>
      <c r="G162" s="11" t="s">
        <v>17</v>
      </c>
      <c r="H162" s="30">
        <v>0</v>
      </c>
      <c r="I162" s="11" t="s">
        <v>17</v>
      </c>
      <c r="J162" s="24">
        <v>0</v>
      </c>
      <c r="K162" s="11" t="s">
        <v>17</v>
      </c>
      <c r="L162" s="24" t="s">
        <v>17</v>
      </c>
      <c r="M162" s="11" t="s">
        <v>17</v>
      </c>
      <c r="N162" s="9">
        <v>21</v>
      </c>
    </row>
    <row r="163" spans="1:14" s="17" customFormat="1" x14ac:dyDescent="0.2">
      <c r="A163" s="1">
        <v>40391</v>
      </c>
      <c r="B163" s="31">
        <v>0</v>
      </c>
      <c r="C163" s="30">
        <v>0</v>
      </c>
      <c r="D163" s="11" t="s">
        <v>17</v>
      </c>
      <c r="E163" s="24">
        <f t="shared" ref="E163:E168" si="10">F163-C163</f>
        <v>0</v>
      </c>
      <c r="F163" s="30">
        <v>0</v>
      </c>
      <c r="G163" s="11" t="s">
        <v>17</v>
      </c>
      <c r="H163" s="30">
        <v>0</v>
      </c>
      <c r="I163" s="11" t="s">
        <v>17</v>
      </c>
      <c r="J163" s="24">
        <v>0</v>
      </c>
      <c r="K163" s="11" t="s">
        <v>17</v>
      </c>
      <c r="L163" s="24" t="s">
        <v>17</v>
      </c>
      <c r="M163" s="11" t="s">
        <v>17</v>
      </c>
      <c r="N163" s="9">
        <v>22</v>
      </c>
    </row>
    <row r="164" spans="1:14" s="17" customFormat="1" x14ac:dyDescent="0.2">
      <c r="A164" s="1">
        <v>40360</v>
      </c>
      <c r="B164" s="31">
        <v>0</v>
      </c>
      <c r="C164" s="30">
        <v>0</v>
      </c>
      <c r="D164" s="11" t="s">
        <v>17</v>
      </c>
      <c r="E164" s="24">
        <f t="shared" si="10"/>
        <v>0</v>
      </c>
      <c r="F164" s="30">
        <v>0</v>
      </c>
      <c r="G164" s="11" t="s">
        <v>17</v>
      </c>
      <c r="H164" s="30">
        <v>0</v>
      </c>
      <c r="I164" s="11" t="s">
        <v>17</v>
      </c>
      <c r="J164" s="24">
        <v>0</v>
      </c>
      <c r="K164" s="11" t="s">
        <v>17</v>
      </c>
      <c r="L164" s="24" t="s">
        <v>17</v>
      </c>
      <c r="M164" s="11" t="s">
        <v>17</v>
      </c>
      <c r="N164" s="9">
        <v>21</v>
      </c>
    </row>
    <row r="165" spans="1:14" s="17" customFormat="1" x14ac:dyDescent="0.2">
      <c r="A165" s="1">
        <v>40330</v>
      </c>
      <c r="B165" s="31">
        <v>0</v>
      </c>
      <c r="C165" s="30">
        <v>0</v>
      </c>
      <c r="D165" s="11" t="s">
        <v>17</v>
      </c>
      <c r="E165" s="24">
        <f t="shared" si="10"/>
        <v>0</v>
      </c>
      <c r="F165" s="30">
        <v>0</v>
      </c>
      <c r="G165" s="11" t="s">
        <v>17</v>
      </c>
      <c r="H165" s="30">
        <v>0</v>
      </c>
      <c r="I165" s="11" t="s">
        <v>17</v>
      </c>
      <c r="J165" s="24">
        <v>0</v>
      </c>
      <c r="K165" s="11" t="s">
        <v>17</v>
      </c>
      <c r="L165" s="24" t="s">
        <v>17</v>
      </c>
      <c r="M165" s="11" t="s">
        <v>17</v>
      </c>
      <c r="N165" s="9">
        <v>22</v>
      </c>
    </row>
    <row r="166" spans="1:14" s="17" customFormat="1" x14ac:dyDescent="0.2">
      <c r="A166" s="1">
        <v>40299</v>
      </c>
      <c r="B166" s="31">
        <v>0</v>
      </c>
      <c r="C166" s="30">
        <v>0</v>
      </c>
      <c r="D166" s="11" t="s">
        <v>17</v>
      </c>
      <c r="E166" s="24">
        <f t="shared" si="10"/>
        <v>0</v>
      </c>
      <c r="F166" s="30">
        <v>0</v>
      </c>
      <c r="G166" s="11" t="s">
        <v>17</v>
      </c>
      <c r="H166" s="30">
        <v>0</v>
      </c>
      <c r="I166" s="11" t="s">
        <v>17</v>
      </c>
      <c r="J166" s="24">
        <v>0</v>
      </c>
      <c r="K166" s="11" t="s">
        <v>17</v>
      </c>
      <c r="L166" s="24" t="s">
        <v>17</v>
      </c>
      <c r="M166" s="11" t="s">
        <v>17</v>
      </c>
      <c r="N166" s="9">
        <v>20</v>
      </c>
    </row>
    <row r="167" spans="1:14" s="17" customFormat="1" x14ac:dyDescent="0.2">
      <c r="A167" s="1">
        <v>40269</v>
      </c>
      <c r="B167" s="31">
        <v>0</v>
      </c>
      <c r="C167" s="30">
        <v>0</v>
      </c>
      <c r="D167" s="11" t="s">
        <v>17</v>
      </c>
      <c r="E167" s="24">
        <f t="shared" si="10"/>
        <v>0</v>
      </c>
      <c r="F167" s="30">
        <v>0</v>
      </c>
      <c r="G167" s="11" t="s">
        <v>17</v>
      </c>
      <c r="H167" s="30">
        <v>0</v>
      </c>
      <c r="I167" s="11" t="s">
        <v>17</v>
      </c>
      <c r="J167" s="24">
        <v>0</v>
      </c>
      <c r="K167" s="11" t="s">
        <v>17</v>
      </c>
      <c r="L167" s="24" t="s">
        <v>17</v>
      </c>
      <c r="M167" s="11" t="s">
        <v>17</v>
      </c>
      <c r="N167" s="9">
        <v>21</v>
      </c>
    </row>
    <row r="168" spans="1:14" s="17" customFormat="1" x14ac:dyDescent="0.2">
      <c r="A168" s="1">
        <v>40238</v>
      </c>
      <c r="B168" s="31">
        <v>0</v>
      </c>
      <c r="C168" s="30">
        <v>0</v>
      </c>
      <c r="D168" s="11" t="s">
        <v>17</v>
      </c>
      <c r="E168" s="24">
        <f t="shared" si="10"/>
        <v>0</v>
      </c>
      <c r="F168" s="30">
        <v>0</v>
      </c>
      <c r="G168" s="11" t="s">
        <v>17</v>
      </c>
      <c r="H168" s="30">
        <v>0</v>
      </c>
      <c r="I168" s="11" t="s">
        <v>17</v>
      </c>
      <c r="J168" s="24">
        <v>0</v>
      </c>
      <c r="K168" s="11" t="s">
        <v>17</v>
      </c>
      <c r="L168" s="24" t="s">
        <v>17</v>
      </c>
      <c r="M168" s="11" t="s">
        <v>17</v>
      </c>
      <c r="N168" s="9">
        <v>23</v>
      </c>
    </row>
    <row r="169" spans="1:14" s="17" customFormat="1" x14ac:dyDescent="0.2">
      <c r="A169" s="1">
        <v>40210</v>
      </c>
      <c r="B169" s="31">
        <v>0</v>
      </c>
      <c r="C169" s="30">
        <v>0</v>
      </c>
      <c r="D169" s="11" t="s">
        <v>17</v>
      </c>
      <c r="E169" s="24">
        <f t="shared" ref="E169:E174" si="11">F169-C169</f>
        <v>0</v>
      </c>
      <c r="F169" s="30">
        <v>0</v>
      </c>
      <c r="G169" s="11" t="s">
        <v>17</v>
      </c>
      <c r="H169" s="30">
        <v>0</v>
      </c>
      <c r="I169" s="11" t="s">
        <v>17</v>
      </c>
      <c r="J169" s="24">
        <v>0</v>
      </c>
      <c r="K169" s="11" t="s">
        <v>17</v>
      </c>
      <c r="L169" s="24" t="s">
        <v>17</v>
      </c>
      <c r="M169" s="11" t="s">
        <v>17</v>
      </c>
      <c r="N169" s="9">
        <v>19</v>
      </c>
    </row>
    <row r="170" spans="1:14" s="17" customFormat="1" x14ac:dyDescent="0.2">
      <c r="A170" s="1">
        <v>40179</v>
      </c>
      <c r="B170" s="31">
        <v>0</v>
      </c>
      <c r="C170" s="30">
        <v>0</v>
      </c>
      <c r="D170" s="11" t="s">
        <v>17</v>
      </c>
      <c r="E170" s="24">
        <f t="shared" si="11"/>
        <v>0</v>
      </c>
      <c r="F170" s="30">
        <v>0</v>
      </c>
      <c r="G170" s="11" t="s">
        <v>17</v>
      </c>
      <c r="H170" s="30">
        <v>0</v>
      </c>
      <c r="I170" s="11" t="s">
        <v>17</v>
      </c>
      <c r="J170" s="24">
        <v>0</v>
      </c>
      <c r="K170" s="11" t="s">
        <v>17</v>
      </c>
      <c r="L170" s="24" t="s">
        <v>17</v>
      </c>
      <c r="M170" s="11" t="s">
        <v>17</v>
      </c>
      <c r="N170" s="9">
        <v>19</v>
      </c>
    </row>
    <row r="171" spans="1:14" s="17" customFormat="1" x14ac:dyDescent="0.2">
      <c r="A171" s="1">
        <v>40148</v>
      </c>
      <c r="B171" s="31">
        <v>0</v>
      </c>
      <c r="C171" s="30">
        <v>0</v>
      </c>
      <c r="D171" s="11" t="s">
        <v>17</v>
      </c>
      <c r="E171" s="24">
        <f t="shared" si="11"/>
        <v>0</v>
      </c>
      <c r="F171" s="30">
        <v>0</v>
      </c>
      <c r="G171" s="11" t="s">
        <v>17</v>
      </c>
      <c r="H171" s="30">
        <v>0</v>
      </c>
      <c r="I171" s="11" t="s">
        <v>17</v>
      </c>
      <c r="J171" s="24">
        <v>0</v>
      </c>
      <c r="K171" s="11" t="s">
        <v>17</v>
      </c>
      <c r="L171" s="24" t="s">
        <v>17</v>
      </c>
      <c r="M171" s="11" t="s">
        <v>17</v>
      </c>
      <c r="N171" s="9">
        <v>22</v>
      </c>
    </row>
    <row r="172" spans="1:14" s="17" customFormat="1" x14ac:dyDescent="0.2">
      <c r="A172" s="1">
        <v>40118</v>
      </c>
      <c r="B172" s="31">
        <v>0</v>
      </c>
      <c r="C172" s="30">
        <v>0</v>
      </c>
      <c r="D172" s="11" t="s">
        <v>17</v>
      </c>
      <c r="E172" s="24">
        <f t="shared" si="11"/>
        <v>0</v>
      </c>
      <c r="F172" s="30">
        <v>0</v>
      </c>
      <c r="G172" s="11" t="s">
        <v>17</v>
      </c>
      <c r="H172" s="30">
        <v>0</v>
      </c>
      <c r="I172" s="11" t="s">
        <v>17</v>
      </c>
      <c r="J172" s="24">
        <v>0</v>
      </c>
      <c r="K172" s="11" t="s">
        <v>17</v>
      </c>
      <c r="L172" s="24" t="s">
        <v>17</v>
      </c>
      <c r="M172" s="11" t="s">
        <v>17</v>
      </c>
      <c r="N172" s="9">
        <v>20</v>
      </c>
    </row>
    <row r="173" spans="1:14" s="17" customFormat="1" x14ac:dyDescent="0.2">
      <c r="A173" s="1">
        <v>40087</v>
      </c>
      <c r="B173" s="31">
        <v>0</v>
      </c>
      <c r="C173" s="30">
        <v>0</v>
      </c>
      <c r="D173" s="11" t="s">
        <v>17</v>
      </c>
      <c r="E173" s="24">
        <f t="shared" si="11"/>
        <v>0</v>
      </c>
      <c r="F173" s="30">
        <v>0</v>
      </c>
      <c r="G173" s="11" t="s">
        <v>17</v>
      </c>
      <c r="H173" s="30">
        <v>0</v>
      </c>
      <c r="I173" s="11" t="s">
        <v>17</v>
      </c>
      <c r="J173" s="24">
        <v>0</v>
      </c>
      <c r="K173" s="11" t="s">
        <v>17</v>
      </c>
      <c r="L173" s="24" t="s">
        <v>17</v>
      </c>
      <c r="M173" s="11" t="s">
        <v>17</v>
      </c>
      <c r="N173" s="9">
        <v>22</v>
      </c>
    </row>
    <row r="174" spans="1:14" s="17" customFormat="1" x14ac:dyDescent="0.2">
      <c r="A174" s="1">
        <v>40057</v>
      </c>
      <c r="B174" s="31">
        <v>0</v>
      </c>
      <c r="C174" s="30">
        <v>0</v>
      </c>
      <c r="D174" s="11" t="s">
        <v>17</v>
      </c>
      <c r="E174" s="24">
        <f t="shared" si="11"/>
        <v>0</v>
      </c>
      <c r="F174" s="30">
        <v>0</v>
      </c>
      <c r="G174" s="11" t="s">
        <v>17</v>
      </c>
      <c r="H174" s="30">
        <v>0</v>
      </c>
      <c r="I174" s="11" t="s">
        <v>17</v>
      </c>
      <c r="J174" s="24">
        <v>0</v>
      </c>
      <c r="K174" s="11" t="s">
        <v>17</v>
      </c>
      <c r="L174" s="24" t="s">
        <v>17</v>
      </c>
      <c r="M174" s="11" t="s">
        <v>17</v>
      </c>
      <c r="N174" s="9">
        <v>21</v>
      </c>
    </row>
    <row r="175" spans="1:14" s="17" customFormat="1" x14ac:dyDescent="0.2">
      <c r="A175" s="1">
        <v>40026</v>
      </c>
      <c r="B175" s="31">
        <v>0</v>
      </c>
      <c r="C175" s="30">
        <v>0</v>
      </c>
      <c r="D175" s="11" t="s">
        <v>17</v>
      </c>
      <c r="E175" s="24">
        <f t="shared" ref="E175:E180" si="12">F175-C175</f>
        <v>0</v>
      </c>
      <c r="F175" s="30">
        <v>0</v>
      </c>
      <c r="G175" s="11" t="s">
        <v>17</v>
      </c>
      <c r="H175" s="30">
        <v>0</v>
      </c>
      <c r="I175" s="11" t="s">
        <v>17</v>
      </c>
      <c r="J175" s="24">
        <v>0</v>
      </c>
      <c r="K175" s="11" t="s">
        <v>17</v>
      </c>
      <c r="L175" s="24" t="s">
        <v>17</v>
      </c>
      <c r="M175" s="11" t="s">
        <v>17</v>
      </c>
      <c r="N175" s="9">
        <v>21</v>
      </c>
    </row>
    <row r="176" spans="1:14" s="17" customFormat="1" x14ac:dyDescent="0.2">
      <c r="A176" s="1">
        <v>39995</v>
      </c>
      <c r="B176" s="31">
        <v>0</v>
      </c>
      <c r="C176" s="30">
        <v>0</v>
      </c>
      <c r="D176" s="11" t="s">
        <v>17</v>
      </c>
      <c r="E176" s="24">
        <f t="shared" si="12"/>
        <v>0</v>
      </c>
      <c r="F176" s="30">
        <v>0</v>
      </c>
      <c r="G176" s="11" t="s">
        <v>17</v>
      </c>
      <c r="H176" s="30">
        <v>0</v>
      </c>
      <c r="I176" s="11" t="s">
        <v>17</v>
      </c>
      <c r="J176" s="24">
        <v>0</v>
      </c>
      <c r="K176" s="11" t="s">
        <v>17</v>
      </c>
      <c r="L176" s="24" t="s">
        <v>17</v>
      </c>
      <c r="M176" s="11" t="s">
        <v>17</v>
      </c>
      <c r="N176" s="9">
        <v>22</v>
      </c>
    </row>
    <row r="177" spans="1:14" s="17" customFormat="1" x14ac:dyDescent="0.2">
      <c r="A177" s="1">
        <v>39965</v>
      </c>
      <c r="B177" s="31">
        <v>0</v>
      </c>
      <c r="C177" s="30">
        <v>0</v>
      </c>
      <c r="D177" s="11" t="s">
        <v>17</v>
      </c>
      <c r="E177" s="24">
        <f t="shared" si="12"/>
        <v>0</v>
      </c>
      <c r="F177" s="30">
        <v>0</v>
      </c>
      <c r="G177" s="11" t="s">
        <v>17</v>
      </c>
      <c r="H177" s="30">
        <v>0</v>
      </c>
      <c r="I177" s="11" t="s">
        <v>17</v>
      </c>
      <c r="J177" s="24">
        <v>0</v>
      </c>
      <c r="K177" s="11" t="s">
        <v>17</v>
      </c>
      <c r="L177" s="24" t="s">
        <v>17</v>
      </c>
      <c r="M177" s="11" t="s">
        <v>17</v>
      </c>
      <c r="N177" s="9">
        <v>22</v>
      </c>
    </row>
    <row r="178" spans="1:14" s="17" customFormat="1" x14ac:dyDescent="0.2">
      <c r="A178" s="1">
        <v>39934</v>
      </c>
      <c r="B178" s="31">
        <v>0</v>
      </c>
      <c r="C178" s="30">
        <v>0</v>
      </c>
      <c r="D178" s="11" t="s">
        <v>17</v>
      </c>
      <c r="E178" s="24">
        <f t="shared" si="12"/>
        <v>0</v>
      </c>
      <c r="F178" s="30">
        <v>0</v>
      </c>
      <c r="G178" s="11" t="s">
        <v>17</v>
      </c>
      <c r="H178" s="30">
        <v>0</v>
      </c>
      <c r="I178" s="11" t="s">
        <v>17</v>
      </c>
      <c r="J178" s="24">
        <v>0</v>
      </c>
      <c r="K178" s="11" t="s">
        <v>17</v>
      </c>
      <c r="L178" s="24" t="s">
        <v>17</v>
      </c>
      <c r="M178" s="11" t="s">
        <v>17</v>
      </c>
      <c r="N178" s="9">
        <v>20</v>
      </c>
    </row>
    <row r="179" spans="1:14" s="17" customFormat="1" x14ac:dyDescent="0.2">
      <c r="A179" s="1">
        <v>39904</v>
      </c>
      <c r="B179" s="31">
        <v>0</v>
      </c>
      <c r="C179" s="30">
        <v>0</v>
      </c>
      <c r="D179" s="11" t="s">
        <v>17</v>
      </c>
      <c r="E179" s="24">
        <f t="shared" si="12"/>
        <v>0</v>
      </c>
      <c r="F179" s="30">
        <v>0</v>
      </c>
      <c r="G179" s="11" t="s">
        <v>17</v>
      </c>
      <c r="H179" s="30">
        <v>0</v>
      </c>
      <c r="I179" s="11" t="s">
        <v>17</v>
      </c>
      <c r="J179" s="24">
        <v>0</v>
      </c>
      <c r="K179" s="11" t="s">
        <v>17</v>
      </c>
      <c r="L179" s="24" t="s">
        <v>17</v>
      </c>
      <c r="M179" s="11" t="s">
        <v>17</v>
      </c>
      <c r="N179" s="9">
        <v>21</v>
      </c>
    </row>
    <row r="180" spans="1:14" s="17" customFormat="1" x14ac:dyDescent="0.2">
      <c r="A180" s="1">
        <v>39873</v>
      </c>
      <c r="B180" s="31">
        <v>0</v>
      </c>
      <c r="C180" s="30">
        <v>0</v>
      </c>
      <c r="D180" s="11" t="s">
        <v>17</v>
      </c>
      <c r="E180" s="24">
        <f t="shared" si="12"/>
        <v>0</v>
      </c>
      <c r="F180" s="30">
        <v>0</v>
      </c>
      <c r="G180" s="11" t="s">
        <v>17</v>
      </c>
      <c r="H180" s="30">
        <v>0</v>
      </c>
      <c r="I180" s="11" t="s">
        <v>17</v>
      </c>
      <c r="J180" s="24">
        <v>0</v>
      </c>
      <c r="K180" s="11" t="s">
        <v>17</v>
      </c>
      <c r="L180" s="24" t="s">
        <v>17</v>
      </c>
      <c r="M180" s="11" t="s">
        <v>17</v>
      </c>
      <c r="N180" s="9">
        <v>22</v>
      </c>
    </row>
    <row r="181" spans="1:14" s="17" customFormat="1" x14ac:dyDescent="0.2">
      <c r="A181" s="1">
        <v>39845</v>
      </c>
      <c r="B181" s="31">
        <v>0</v>
      </c>
      <c r="C181" s="30">
        <v>0</v>
      </c>
      <c r="D181" s="11" t="s">
        <v>17</v>
      </c>
      <c r="E181" s="24">
        <f t="shared" ref="E181:E186" si="13">F181-C181</f>
        <v>0</v>
      </c>
      <c r="F181" s="30">
        <v>0</v>
      </c>
      <c r="G181" s="11" t="s">
        <v>17</v>
      </c>
      <c r="H181" s="30">
        <v>0</v>
      </c>
      <c r="I181" s="11" t="s">
        <v>17</v>
      </c>
      <c r="J181" s="24">
        <v>0</v>
      </c>
      <c r="K181" s="11" t="s">
        <v>17</v>
      </c>
      <c r="L181" s="24" t="s">
        <v>17</v>
      </c>
      <c r="M181" s="11" t="s">
        <v>17</v>
      </c>
      <c r="N181" s="9">
        <v>19</v>
      </c>
    </row>
    <row r="182" spans="1:14" s="17" customFormat="1" x14ac:dyDescent="0.2">
      <c r="A182" s="1">
        <v>39814</v>
      </c>
      <c r="B182" s="31">
        <v>0</v>
      </c>
      <c r="C182" s="30">
        <v>0</v>
      </c>
      <c r="D182" s="11" t="s">
        <v>17</v>
      </c>
      <c r="E182" s="24">
        <f t="shared" si="13"/>
        <v>0</v>
      </c>
      <c r="F182" s="30">
        <v>0</v>
      </c>
      <c r="G182" s="11" t="s">
        <v>17</v>
      </c>
      <c r="H182" s="30">
        <v>0</v>
      </c>
      <c r="I182" s="11" t="s">
        <v>17</v>
      </c>
      <c r="J182" s="24">
        <v>0</v>
      </c>
      <c r="K182" s="11" t="s">
        <v>17</v>
      </c>
      <c r="L182" s="24" t="s">
        <v>17</v>
      </c>
      <c r="M182" s="11" t="s">
        <v>17</v>
      </c>
      <c r="N182" s="9">
        <v>20</v>
      </c>
    </row>
    <row r="183" spans="1:14" s="17" customFormat="1" x14ac:dyDescent="0.2">
      <c r="A183" s="1">
        <v>39783</v>
      </c>
      <c r="B183" s="31">
        <v>0</v>
      </c>
      <c r="C183" s="30">
        <v>0</v>
      </c>
      <c r="D183" s="11" t="s">
        <v>17</v>
      </c>
      <c r="E183" s="24">
        <f t="shared" si="13"/>
        <v>0</v>
      </c>
      <c r="F183" s="30">
        <v>0</v>
      </c>
      <c r="G183" s="11" t="s">
        <v>17</v>
      </c>
      <c r="H183" s="30">
        <v>0</v>
      </c>
      <c r="I183" s="11" t="s">
        <v>17</v>
      </c>
      <c r="J183" s="24" t="s">
        <v>17</v>
      </c>
      <c r="K183" s="11" t="s">
        <v>17</v>
      </c>
      <c r="L183" s="24" t="s">
        <v>17</v>
      </c>
      <c r="M183" s="11" t="s">
        <v>17</v>
      </c>
      <c r="N183" s="9">
        <v>22</v>
      </c>
    </row>
    <row r="184" spans="1:14" s="17" customFormat="1" x14ac:dyDescent="0.2">
      <c r="A184" s="1">
        <v>39753</v>
      </c>
      <c r="B184" s="31">
        <v>36084</v>
      </c>
      <c r="C184" s="30">
        <v>2400</v>
      </c>
      <c r="D184" s="11">
        <f>C184/B184</f>
        <v>6.651147322913202E-2</v>
      </c>
      <c r="E184" s="24">
        <f t="shared" si="13"/>
        <v>2500</v>
      </c>
      <c r="F184" s="30">
        <v>4900</v>
      </c>
      <c r="G184" s="11">
        <f>F184/B184</f>
        <v>0.13579425784281121</v>
      </c>
      <c r="H184" s="30">
        <v>5400</v>
      </c>
      <c r="I184" s="11">
        <f>H184/B184</f>
        <v>0.14965081476554706</v>
      </c>
      <c r="J184" s="24" t="s">
        <v>17</v>
      </c>
      <c r="K184" s="11" t="s">
        <v>17</v>
      </c>
      <c r="L184" s="24" t="s">
        <v>17</v>
      </c>
      <c r="M184" s="11" t="s">
        <v>17</v>
      </c>
      <c r="N184" s="9">
        <v>19</v>
      </c>
    </row>
    <row r="185" spans="1:14" s="17" customFormat="1" x14ac:dyDescent="0.2">
      <c r="A185" s="1">
        <v>39722</v>
      </c>
      <c r="B185" s="31">
        <v>114187</v>
      </c>
      <c r="C185" s="30">
        <v>5141</v>
      </c>
      <c r="D185" s="11">
        <f>C185/B185</f>
        <v>4.502263830383494E-2</v>
      </c>
      <c r="E185" s="24">
        <f t="shared" si="13"/>
        <v>25562</v>
      </c>
      <c r="F185" s="30">
        <v>30703</v>
      </c>
      <c r="G185" s="11">
        <f>F185/B185</f>
        <v>0.26888349812150247</v>
      </c>
      <c r="H185" s="30">
        <v>33505</v>
      </c>
      <c r="I185" s="11">
        <f>H185/B185</f>
        <v>0.29342219341956616</v>
      </c>
      <c r="J185" s="24" t="s">
        <v>17</v>
      </c>
      <c r="K185" s="11" t="s">
        <v>17</v>
      </c>
      <c r="L185" s="24" t="s">
        <v>17</v>
      </c>
      <c r="M185" s="11" t="s">
        <v>17</v>
      </c>
      <c r="N185" s="9">
        <v>23</v>
      </c>
    </row>
    <row r="186" spans="1:14" s="17" customFormat="1" x14ac:dyDescent="0.2">
      <c r="A186" s="1">
        <v>39692</v>
      </c>
      <c r="B186" s="31">
        <v>1129051</v>
      </c>
      <c r="C186" s="30">
        <v>53350</v>
      </c>
      <c r="D186" s="11">
        <f>C186/B186</f>
        <v>4.7252072758449351E-2</v>
      </c>
      <c r="E186" s="24">
        <f t="shared" si="13"/>
        <v>443314</v>
      </c>
      <c r="F186" s="30">
        <v>496664</v>
      </c>
      <c r="G186" s="11">
        <f>F186/B186</f>
        <v>0.43989509774137747</v>
      </c>
      <c r="H186" s="30">
        <v>536877</v>
      </c>
      <c r="I186" s="11">
        <f t="shared" ref="I186:I191" si="14">H186/B186</f>
        <v>0.47551173507662631</v>
      </c>
      <c r="J186" s="24" t="s">
        <v>17</v>
      </c>
      <c r="K186" s="11" t="s">
        <v>17</v>
      </c>
      <c r="L186" s="24" t="s">
        <v>17</v>
      </c>
      <c r="M186" s="11" t="s">
        <v>17</v>
      </c>
      <c r="N186" s="9">
        <v>21</v>
      </c>
    </row>
    <row r="187" spans="1:14" s="17" customFormat="1" x14ac:dyDescent="0.2">
      <c r="A187" s="1">
        <v>39661</v>
      </c>
      <c r="B187" s="31">
        <v>523328</v>
      </c>
      <c r="C187" s="30">
        <v>19245</v>
      </c>
      <c r="D187" s="11">
        <f t="shared" ref="D187:D192" si="15">C187/B187</f>
        <v>3.6774260119848357E-2</v>
      </c>
      <c r="E187" s="24">
        <f t="shared" ref="E187:E192" si="16">F187-C187</f>
        <v>182717</v>
      </c>
      <c r="F187" s="30">
        <v>201962</v>
      </c>
      <c r="G187" s="11">
        <f t="shared" ref="G187:G192" si="17">F187/B187</f>
        <v>0.38591858260975909</v>
      </c>
      <c r="H187" s="30">
        <v>227471</v>
      </c>
      <c r="I187" s="11">
        <f t="shared" si="14"/>
        <v>0.43466239146386204</v>
      </c>
      <c r="J187" s="24" t="s">
        <v>17</v>
      </c>
      <c r="K187" s="11" t="s">
        <v>17</v>
      </c>
      <c r="L187" s="24" t="s">
        <v>17</v>
      </c>
      <c r="M187" s="11" t="s">
        <v>17</v>
      </c>
      <c r="N187" s="9">
        <v>21</v>
      </c>
    </row>
    <row r="188" spans="1:14" s="17" customFormat="1" x14ac:dyDescent="0.2">
      <c r="A188" s="1">
        <v>39630</v>
      </c>
      <c r="B188" s="31">
        <v>802765</v>
      </c>
      <c r="C188" s="30">
        <v>45230</v>
      </c>
      <c r="D188" s="11">
        <f t="shared" si="15"/>
        <v>5.6342765317371833E-2</v>
      </c>
      <c r="E188" s="24">
        <f t="shared" si="16"/>
        <v>281682</v>
      </c>
      <c r="F188" s="30">
        <v>326912</v>
      </c>
      <c r="G188" s="11">
        <f t="shared" si="17"/>
        <v>0.40723250266267214</v>
      </c>
      <c r="H188" s="30">
        <v>393680</v>
      </c>
      <c r="I188" s="11">
        <f t="shared" si="14"/>
        <v>0.49040503758883358</v>
      </c>
      <c r="J188" s="24" t="s">
        <v>17</v>
      </c>
      <c r="K188" s="11" t="s">
        <v>17</v>
      </c>
      <c r="L188" s="24" t="s">
        <v>17</v>
      </c>
      <c r="M188" s="11" t="s">
        <v>17</v>
      </c>
      <c r="N188" s="9">
        <v>22</v>
      </c>
    </row>
    <row r="189" spans="1:14" s="17" customFormat="1" x14ac:dyDescent="0.2">
      <c r="A189" s="1">
        <v>39600</v>
      </c>
      <c r="B189" s="31">
        <v>572789</v>
      </c>
      <c r="C189" s="30">
        <v>32374</v>
      </c>
      <c r="D189" s="11">
        <f t="shared" si="15"/>
        <v>5.6519940152481976E-2</v>
      </c>
      <c r="E189" s="24">
        <f t="shared" si="16"/>
        <v>228419</v>
      </c>
      <c r="F189" s="30">
        <v>260793</v>
      </c>
      <c r="G189" s="11">
        <f t="shared" si="17"/>
        <v>0.45530378551264078</v>
      </c>
      <c r="H189" s="30">
        <v>318833</v>
      </c>
      <c r="I189" s="11">
        <f t="shared" si="14"/>
        <v>0.55663254706357834</v>
      </c>
      <c r="J189" s="24" t="s">
        <v>17</v>
      </c>
      <c r="K189" s="11" t="s">
        <v>17</v>
      </c>
      <c r="L189" s="24" t="s">
        <v>17</v>
      </c>
      <c r="M189" s="11" t="s">
        <v>17</v>
      </c>
      <c r="N189" s="9">
        <v>21</v>
      </c>
    </row>
    <row r="190" spans="1:14" s="17" customFormat="1" x14ac:dyDescent="0.2">
      <c r="A190" s="1">
        <v>39569</v>
      </c>
      <c r="B190" s="31">
        <v>579950</v>
      </c>
      <c r="C190" s="30">
        <v>48153</v>
      </c>
      <c r="D190" s="11">
        <f t="shared" si="15"/>
        <v>8.3029571514785752E-2</v>
      </c>
      <c r="E190" s="24">
        <f t="shared" si="16"/>
        <v>175956</v>
      </c>
      <c r="F190" s="30">
        <v>224109</v>
      </c>
      <c r="G190" s="11">
        <f t="shared" si="17"/>
        <v>0.3864281403569273</v>
      </c>
      <c r="H190" s="30">
        <v>302960</v>
      </c>
      <c r="I190" s="11">
        <f t="shared" si="14"/>
        <v>0.52238986119493058</v>
      </c>
      <c r="J190" s="24" t="s">
        <v>17</v>
      </c>
      <c r="K190" s="11" t="s">
        <v>17</v>
      </c>
      <c r="L190" s="24" t="s">
        <v>17</v>
      </c>
      <c r="M190" s="11" t="s">
        <v>17</v>
      </c>
      <c r="N190" s="9">
        <v>21</v>
      </c>
    </row>
    <row r="191" spans="1:14" s="17" customFormat="1" x14ac:dyDescent="0.2">
      <c r="A191" s="1">
        <v>39539</v>
      </c>
      <c r="B191" s="30">
        <v>599700</v>
      </c>
      <c r="C191" s="30">
        <v>40900</v>
      </c>
      <c r="D191" s="11">
        <f t="shared" si="15"/>
        <v>6.8200767050191763E-2</v>
      </c>
      <c r="E191" s="24">
        <f t="shared" si="16"/>
        <v>174300</v>
      </c>
      <c r="F191" s="30">
        <v>215200</v>
      </c>
      <c r="G191" s="11">
        <f t="shared" si="17"/>
        <v>0.35884608971152243</v>
      </c>
      <c r="H191" s="30">
        <v>304258</v>
      </c>
      <c r="I191" s="11">
        <f t="shared" si="14"/>
        <v>0.50735034183758543</v>
      </c>
      <c r="J191" s="24" t="s">
        <v>17</v>
      </c>
      <c r="K191" s="11" t="s">
        <v>17</v>
      </c>
      <c r="L191" s="24" t="s">
        <v>17</v>
      </c>
      <c r="M191" s="11" t="s">
        <v>17</v>
      </c>
      <c r="N191" s="9">
        <v>22</v>
      </c>
    </row>
    <row r="192" spans="1:14" s="17" customFormat="1" x14ac:dyDescent="0.2">
      <c r="A192" s="1">
        <v>39508</v>
      </c>
      <c r="B192" s="30">
        <v>557300</v>
      </c>
      <c r="C192" s="30">
        <v>27900</v>
      </c>
      <c r="D192" s="11">
        <f t="shared" si="15"/>
        <v>5.0062802799210479E-2</v>
      </c>
      <c r="E192" s="24">
        <f t="shared" si="16"/>
        <v>149200</v>
      </c>
      <c r="F192" s="30">
        <v>177100</v>
      </c>
      <c r="G192" s="11">
        <f t="shared" si="17"/>
        <v>0.31778216400502424</v>
      </c>
      <c r="H192" s="30">
        <v>279837</v>
      </c>
      <c r="I192" s="11">
        <f t="shared" ref="I192:I197" si="18">H192/B192</f>
        <v>0.50212991207608115</v>
      </c>
      <c r="J192" s="24" t="s">
        <v>17</v>
      </c>
      <c r="K192" s="11" t="s">
        <v>17</v>
      </c>
      <c r="L192" s="24" t="s">
        <v>17</v>
      </c>
      <c r="M192" s="11" t="s">
        <v>17</v>
      </c>
      <c r="N192" s="9">
        <v>20</v>
      </c>
    </row>
    <row r="193" spans="1:16" s="17" customFormat="1" x14ac:dyDescent="0.2">
      <c r="A193" s="1">
        <v>39479</v>
      </c>
      <c r="B193" s="30">
        <v>628100</v>
      </c>
      <c r="C193" s="30">
        <v>25300</v>
      </c>
      <c r="D193" s="11">
        <f t="shared" ref="D193:D206" si="19">C193/B193</f>
        <v>4.0280210157618214E-2</v>
      </c>
      <c r="E193" s="24">
        <f t="shared" ref="E193:E215" si="20">F193-C193</f>
        <v>172200</v>
      </c>
      <c r="F193" s="30">
        <v>197500</v>
      </c>
      <c r="G193" s="11">
        <f t="shared" ref="G193:G206" si="21">F193/B193</f>
        <v>0.3144403757363477</v>
      </c>
      <c r="H193" s="30">
        <v>251079</v>
      </c>
      <c r="I193" s="11">
        <f t="shared" si="18"/>
        <v>0.39974367138990607</v>
      </c>
      <c r="J193" s="24" t="s">
        <v>17</v>
      </c>
      <c r="K193" s="11" t="s">
        <v>17</v>
      </c>
      <c r="L193" s="24" t="s">
        <v>17</v>
      </c>
      <c r="M193" s="11" t="s">
        <v>17</v>
      </c>
      <c r="N193" s="9">
        <v>20</v>
      </c>
    </row>
    <row r="194" spans="1:16" s="17" customFormat="1" x14ac:dyDescent="0.2">
      <c r="A194" s="1">
        <v>39448</v>
      </c>
      <c r="B194" s="30">
        <v>1057700</v>
      </c>
      <c r="C194" s="30">
        <v>44700</v>
      </c>
      <c r="D194" s="11">
        <f t="shared" si="19"/>
        <v>4.2261510825375818E-2</v>
      </c>
      <c r="E194" s="24">
        <f t="shared" si="20"/>
        <v>244100</v>
      </c>
      <c r="F194" s="30">
        <v>288800</v>
      </c>
      <c r="G194" s="11">
        <f t="shared" si="21"/>
        <v>0.27304528694336766</v>
      </c>
      <c r="H194" s="30">
        <v>414604</v>
      </c>
      <c r="I194" s="11">
        <f t="shared" si="18"/>
        <v>0.39198638555355964</v>
      </c>
      <c r="J194" s="24" t="s">
        <v>17</v>
      </c>
      <c r="K194" s="11" t="s">
        <v>17</v>
      </c>
      <c r="L194" s="24" t="s">
        <v>17</v>
      </c>
      <c r="M194" s="11" t="s">
        <v>17</v>
      </c>
      <c r="N194" s="9">
        <v>21</v>
      </c>
    </row>
    <row r="195" spans="1:16" s="17" customFormat="1" x14ac:dyDescent="0.2">
      <c r="A195" s="1">
        <v>39417</v>
      </c>
      <c r="B195" s="30">
        <v>1244700</v>
      </c>
      <c r="C195" s="30">
        <v>66400</v>
      </c>
      <c r="D195" s="11">
        <f t="shared" si="19"/>
        <v>5.3346187836426445E-2</v>
      </c>
      <c r="E195" s="24">
        <f t="shared" si="20"/>
        <v>227500</v>
      </c>
      <c r="F195" s="30">
        <v>293900</v>
      </c>
      <c r="G195" s="11">
        <f t="shared" si="21"/>
        <v>0.2361211536916526</v>
      </c>
      <c r="H195" s="30">
        <v>413506</v>
      </c>
      <c r="I195" s="11">
        <f t="shared" si="18"/>
        <v>0.33221338475134571</v>
      </c>
      <c r="J195" s="24" t="s">
        <v>17</v>
      </c>
      <c r="K195" s="11" t="s">
        <v>17</v>
      </c>
      <c r="L195" s="24" t="s">
        <v>17</v>
      </c>
      <c r="M195" s="11" t="s">
        <v>17</v>
      </c>
      <c r="N195" s="9">
        <v>20</v>
      </c>
    </row>
    <row r="196" spans="1:16" s="17" customFormat="1" x14ac:dyDescent="0.2">
      <c r="A196" s="1">
        <v>39387</v>
      </c>
      <c r="B196" s="30">
        <v>3015982900</v>
      </c>
      <c r="C196" s="30">
        <v>761989100</v>
      </c>
      <c r="D196" s="11">
        <f t="shared" si="19"/>
        <v>0.25265033830264755</v>
      </c>
      <c r="E196" s="24">
        <f t="shared" si="20"/>
        <v>460138000</v>
      </c>
      <c r="F196" s="30">
        <v>1222127100</v>
      </c>
      <c r="G196" s="11">
        <f t="shared" si="21"/>
        <v>0.40521685318573919</v>
      </c>
      <c r="H196" s="30">
        <v>1493945198</v>
      </c>
      <c r="I196" s="11">
        <f t="shared" si="18"/>
        <v>0.49534272823629072</v>
      </c>
      <c r="J196" s="24" t="s">
        <v>17</v>
      </c>
      <c r="K196" s="11" t="s">
        <v>17</v>
      </c>
      <c r="L196" s="24" t="s">
        <v>17</v>
      </c>
      <c r="M196" s="11" t="s">
        <v>17</v>
      </c>
      <c r="N196" s="9">
        <v>21</v>
      </c>
    </row>
    <row r="197" spans="1:16" s="17" customFormat="1" x14ac:dyDescent="0.2">
      <c r="A197" s="1">
        <v>39356</v>
      </c>
      <c r="B197" s="30">
        <v>2642049600</v>
      </c>
      <c r="C197" s="30">
        <v>626136900</v>
      </c>
      <c r="D197" s="11">
        <f t="shared" si="19"/>
        <v>0.23698907847907169</v>
      </c>
      <c r="E197" s="24">
        <f t="shared" si="20"/>
        <v>466556600</v>
      </c>
      <c r="F197" s="30">
        <v>1092693500</v>
      </c>
      <c r="G197" s="11">
        <f t="shared" si="21"/>
        <v>0.41357796613659337</v>
      </c>
      <c r="H197" s="30">
        <v>1330186105</v>
      </c>
      <c r="I197" s="11">
        <f t="shared" si="18"/>
        <v>0.50346749924755385</v>
      </c>
      <c r="J197" s="24" t="s">
        <v>17</v>
      </c>
      <c r="K197" s="11" t="s">
        <v>17</v>
      </c>
      <c r="L197" s="24" t="s">
        <v>17</v>
      </c>
      <c r="M197" s="11" t="s">
        <v>17</v>
      </c>
      <c r="N197" s="9">
        <v>23</v>
      </c>
    </row>
    <row r="198" spans="1:16" s="17" customFormat="1" x14ac:dyDescent="0.2">
      <c r="A198" s="1">
        <v>39326</v>
      </c>
      <c r="B198" s="30">
        <v>1989102600</v>
      </c>
      <c r="C198" s="30">
        <v>508247200</v>
      </c>
      <c r="D198" s="11">
        <f t="shared" si="19"/>
        <v>0.2555158290980063</v>
      </c>
      <c r="E198" s="24">
        <f t="shared" si="20"/>
        <v>315852300</v>
      </c>
      <c r="F198" s="30">
        <v>824099500</v>
      </c>
      <c r="G198" s="11">
        <f t="shared" si="21"/>
        <v>0.41430718556197149</v>
      </c>
      <c r="H198" s="30">
        <v>999701173</v>
      </c>
      <c r="I198" s="11">
        <f t="shared" ref="I198:I212" si="22">H198/B198</f>
        <v>0.50258904342088739</v>
      </c>
      <c r="J198" s="24" t="s">
        <v>17</v>
      </c>
      <c r="K198" s="11" t="s">
        <v>17</v>
      </c>
      <c r="L198" s="24" t="s">
        <v>17</v>
      </c>
      <c r="M198" s="11" t="s">
        <v>17</v>
      </c>
      <c r="N198" s="9">
        <v>19</v>
      </c>
    </row>
    <row r="199" spans="1:16" s="17" customFormat="1" x14ac:dyDescent="0.2">
      <c r="A199" s="1">
        <v>39295</v>
      </c>
      <c r="B199" s="30">
        <v>3353366300</v>
      </c>
      <c r="C199" s="30">
        <v>801889600</v>
      </c>
      <c r="D199" s="11">
        <f t="shared" si="19"/>
        <v>0.23912973658738088</v>
      </c>
      <c r="E199" s="24">
        <f t="shared" si="20"/>
        <v>542980500</v>
      </c>
      <c r="F199" s="30">
        <v>1344870100</v>
      </c>
      <c r="G199" s="11">
        <f t="shared" si="21"/>
        <v>0.40105075905367094</v>
      </c>
      <c r="H199" s="30">
        <v>1638345924</v>
      </c>
      <c r="I199" s="11">
        <f t="shared" si="22"/>
        <v>0.48856754002686792</v>
      </c>
      <c r="J199" s="24" t="s">
        <v>17</v>
      </c>
      <c r="K199" s="11" t="s">
        <v>17</v>
      </c>
      <c r="L199" s="24" t="s">
        <v>17</v>
      </c>
      <c r="M199" s="11" t="s">
        <v>17</v>
      </c>
      <c r="N199" s="9">
        <v>23</v>
      </c>
    </row>
    <row r="200" spans="1:16" s="18" customFormat="1" x14ac:dyDescent="0.2">
      <c r="A200" s="1">
        <v>39264</v>
      </c>
      <c r="B200" s="30">
        <v>2084421000</v>
      </c>
      <c r="C200" s="30">
        <v>457852400</v>
      </c>
      <c r="D200" s="11">
        <f t="shared" si="19"/>
        <v>0.2196544747918007</v>
      </c>
      <c r="E200" s="24">
        <f t="shared" si="20"/>
        <v>380422900</v>
      </c>
      <c r="F200" s="30">
        <v>838275300</v>
      </c>
      <c r="G200" s="11">
        <f t="shared" si="21"/>
        <v>0.40216218316741198</v>
      </c>
      <c r="H200" s="30">
        <v>1016353811</v>
      </c>
      <c r="I200" s="11">
        <f t="shared" si="22"/>
        <v>0.48759526554376492</v>
      </c>
      <c r="J200" s="24" t="s">
        <v>17</v>
      </c>
      <c r="K200" s="11" t="s">
        <v>17</v>
      </c>
      <c r="L200" s="24" t="s">
        <v>17</v>
      </c>
      <c r="M200" s="11" t="s">
        <v>17</v>
      </c>
      <c r="N200" s="9">
        <v>21</v>
      </c>
      <c r="P200" s="17"/>
    </row>
    <row r="201" spans="1:16" s="18" customFormat="1" x14ac:dyDescent="0.2">
      <c r="A201" s="1">
        <v>39234</v>
      </c>
      <c r="B201" s="30">
        <v>1719335300</v>
      </c>
      <c r="C201" s="30">
        <v>368606500</v>
      </c>
      <c r="D201" s="11">
        <f t="shared" si="19"/>
        <v>0.21438895601108174</v>
      </c>
      <c r="E201" s="24">
        <f t="shared" si="20"/>
        <v>307030500</v>
      </c>
      <c r="F201" s="30">
        <v>675637000</v>
      </c>
      <c r="G201" s="11">
        <f t="shared" si="21"/>
        <v>0.39296407163861524</v>
      </c>
      <c r="H201" s="30">
        <v>808468072</v>
      </c>
      <c r="I201" s="11">
        <f t="shared" si="22"/>
        <v>0.47022129540410179</v>
      </c>
      <c r="J201" s="24" t="s">
        <v>17</v>
      </c>
      <c r="K201" s="11" t="s">
        <v>17</v>
      </c>
      <c r="L201" s="24" t="s">
        <v>17</v>
      </c>
      <c r="M201" s="11" t="s">
        <v>17</v>
      </c>
      <c r="N201" s="9">
        <v>21</v>
      </c>
    </row>
    <row r="202" spans="1:16" s="18" customFormat="1" x14ac:dyDescent="0.2">
      <c r="A202" s="1">
        <v>39203</v>
      </c>
      <c r="B202" s="30">
        <v>1639028200</v>
      </c>
      <c r="C202" s="30">
        <v>335323300</v>
      </c>
      <c r="D202" s="11">
        <f t="shared" si="19"/>
        <v>0.20458665689827668</v>
      </c>
      <c r="E202" s="24">
        <f t="shared" si="20"/>
        <v>327889400</v>
      </c>
      <c r="F202" s="30">
        <v>663212700</v>
      </c>
      <c r="G202" s="11">
        <f t="shared" si="21"/>
        <v>0.40463776035092014</v>
      </c>
      <c r="H202" s="30">
        <v>798413127</v>
      </c>
      <c r="I202" s="11">
        <f t="shared" si="22"/>
        <v>0.48712592437396746</v>
      </c>
      <c r="J202" s="24" t="s">
        <v>17</v>
      </c>
      <c r="K202" s="11" t="s">
        <v>17</v>
      </c>
      <c r="L202" s="24" t="s">
        <v>17</v>
      </c>
      <c r="M202" s="11" t="s">
        <v>17</v>
      </c>
      <c r="N202" s="9" t="s">
        <v>16</v>
      </c>
    </row>
    <row r="203" spans="1:16" s="18" customFormat="1" x14ac:dyDescent="0.2">
      <c r="A203" s="1">
        <v>39173</v>
      </c>
      <c r="B203" s="30">
        <v>1347053100</v>
      </c>
      <c r="C203" s="30">
        <v>277827800</v>
      </c>
      <c r="D203" s="11">
        <f t="shared" si="19"/>
        <v>0.2062485881217303</v>
      </c>
      <c r="E203" s="24">
        <f t="shared" si="20"/>
        <v>274051500</v>
      </c>
      <c r="F203" s="30">
        <v>551879300</v>
      </c>
      <c r="G203" s="11">
        <f t="shared" si="21"/>
        <v>0.40969379751993446</v>
      </c>
      <c r="H203" s="30">
        <v>668356891</v>
      </c>
      <c r="I203" s="11">
        <f t="shared" si="22"/>
        <v>0.4961622455714626</v>
      </c>
      <c r="J203" s="24" t="s">
        <v>17</v>
      </c>
      <c r="K203" s="11" t="s">
        <v>17</v>
      </c>
      <c r="L203" s="24" t="s">
        <v>17</v>
      </c>
      <c r="M203" s="11" t="s">
        <v>17</v>
      </c>
      <c r="N203" s="9">
        <v>20</v>
      </c>
    </row>
    <row r="204" spans="1:16" s="9" customFormat="1" x14ac:dyDescent="0.2">
      <c r="A204" s="1">
        <v>39142</v>
      </c>
      <c r="B204" s="30">
        <v>1853425800</v>
      </c>
      <c r="C204" s="30">
        <v>343739200</v>
      </c>
      <c r="D204" s="11">
        <f t="shared" si="19"/>
        <v>0.18546153830382636</v>
      </c>
      <c r="E204" s="24">
        <f t="shared" si="20"/>
        <v>350186100</v>
      </c>
      <c r="F204" s="30">
        <v>693925300</v>
      </c>
      <c r="G204" s="11">
        <f t="shared" si="21"/>
        <v>0.37440144623000282</v>
      </c>
      <c r="H204" s="30">
        <v>830028566</v>
      </c>
      <c r="I204" s="11">
        <f t="shared" si="22"/>
        <v>0.44783479651572777</v>
      </c>
      <c r="J204" s="24" t="s">
        <v>17</v>
      </c>
      <c r="K204" s="11" t="s">
        <v>17</v>
      </c>
      <c r="L204" s="24" t="s">
        <v>17</v>
      </c>
      <c r="M204" s="11" t="s">
        <v>17</v>
      </c>
      <c r="N204" s="9">
        <v>22</v>
      </c>
      <c r="P204" s="18"/>
    </row>
    <row r="205" spans="1:16" s="9" customFormat="1" x14ac:dyDescent="0.2">
      <c r="A205" s="1">
        <v>39114</v>
      </c>
      <c r="B205" s="30">
        <v>1626704400</v>
      </c>
      <c r="C205" s="30">
        <v>292481400</v>
      </c>
      <c r="D205" s="11">
        <f t="shared" si="19"/>
        <v>0.17979996857449945</v>
      </c>
      <c r="E205" s="24">
        <f t="shared" si="20"/>
        <v>331053300</v>
      </c>
      <c r="F205" s="30">
        <v>623534700</v>
      </c>
      <c r="G205" s="11">
        <f t="shared" si="21"/>
        <v>0.38331162072224062</v>
      </c>
      <c r="H205" s="30">
        <v>748204937</v>
      </c>
      <c r="I205" s="11">
        <f t="shared" si="22"/>
        <v>0.45995138207039954</v>
      </c>
      <c r="J205" s="24" t="s">
        <v>17</v>
      </c>
      <c r="K205" s="11" t="s">
        <v>17</v>
      </c>
      <c r="L205" s="24" t="s">
        <v>17</v>
      </c>
      <c r="M205" s="11" t="s">
        <v>17</v>
      </c>
      <c r="N205" s="9">
        <v>19</v>
      </c>
    </row>
    <row r="206" spans="1:16" s="9" customFormat="1" x14ac:dyDescent="0.2">
      <c r="A206" s="1">
        <v>39083</v>
      </c>
      <c r="B206" s="30">
        <v>1129970600</v>
      </c>
      <c r="C206" s="30">
        <v>223414900</v>
      </c>
      <c r="D206" s="11">
        <f t="shared" si="19"/>
        <v>0.19771744503795055</v>
      </c>
      <c r="E206" s="24">
        <f t="shared" si="20"/>
        <v>213908900</v>
      </c>
      <c r="F206" s="30">
        <v>437323800</v>
      </c>
      <c r="G206" s="11">
        <f t="shared" si="21"/>
        <v>0.38702228181865972</v>
      </c>
      <c r="H206" s="30">
        <v>558966946</v>
      </c>
      <c r="I206" s="11">
        <f t="shared" si="22"/>
        <v>0.49467388443557736</v>
      </c>
      <c r="J206" s="24" t="s">
        <v>17</v>
      </c>
      <c r="K206" s="11" t="s">
        <v>17</v>
      </c>
      <c r="L206" s="24" t="s">
        <v>17</v>
      </c>
      <c r="M206" s="11" t="s">
        <v>17</v>
      </c>
      <c r="N206" s="9">
        <v>20</v>
      </c>
    </row>
    <row r="207" spans="1:16" s="9" customFormat="1" x14ac:dyDescent="0.2">
      <c r="A207" s="1">
        <v>39052</v>
      </c>
      <c r="B207" s="30">
        <v>841376800</v>
      </c>
      <c r="C207" s="30">
        <v>140277000</v>
      </c>
      <c r="D207" s="11">
        <f t="shared" ref="D207:D215" si="23">C207/B207</f>
        <v>0.16672316137074375</v>
      </c>
      <c r="E207" s="24">
        <f t="shared" si="20"/>
        <v>169381700</v>
      </c>
      <c r="F207" s="30">
        <v>309658700</v>
      </c>
      <c r="G207" s="11">
        <f t="shared" ref="G207:G215" si="24">F207/B207</f>
        <v>0.36803807758901835</v>
      </c>
      <c r="H207" s="30">
        <v>401027646</v>
      </c>
      <c r="I207" s="11">
        <f t="shared" si="22"/>
        <v>0.47663264069082961</v>
      </c>
      <c r="J207" s="24" t="s">
        <v>17</v>
      </c>
      <c r="K207" s="11" t="s">
        <v>17</v>
      </c>
      <c r="L207" s="24" t="s">
        <v>17</v>
      </c>
      <c r="M207" s="11" t="s">
        <v>17</v>
      </c>
      <c r="N207" s="9">
        <v>20</v>
      </c>
    </row>
    <row r="208" spans="1:16" s="9" customFormat="1" x14ac:dyDescent="0.2">
      <c r="A208" s="1">
        <v>39022</v>
      </c>
      <c r="B208" s="30">
        <v>1007123800</v>
      </c>
      <c r="C208" s="30">
        <v>182355000</v>
      </c>
      <c r="D208" s="11">
        <f t="shared" si="23"/>
        <v>0.18106512823944781</v>
      </c>
      <c r="E208" s="24">
        <f t="shared" si="20"/>
        <v>198141900</v>
      </c>
      <c r="F208" s="30">
        <v>380496900</v>
      </c>
      <c r="G208" s="11">
        <f t="shared" si="24"/>
        <v>0.37780548925564067</v>
      </c>
      <c r="H208" s="30">
        <v>501135739</v>
      </c>
      <c r="I208" s="11">
        <f t="shared" si="22"/>
        <v>0.49759100023254343</v>
      </c>
      <c r="J208" s="24" t="s">
        <v>17</v>
      </c>
      <c r="K208" s="11" t="s">
        <v>17</v>
      </c>
      <c r="L208" s="24" t="s">
        <v>17</v>
      </c>
      <c r="M208" s="11" t="s">
        <v>17</v>
      </c>
      <c r="N208" s="9">
        <v>21</v>
      </c>
    </row>
    <row r="209" spans="1:16" s="9" customFormat="1" x14ac:dyDescent="0.2">
      <c r="A209" s="1">
        <v>38991</v>
      </c>
      <c r="B209" s="30">
        <v>896140400</v>
      </c>
      <c r="C209" s="30">
        <v>188807800</v>
      </c>
      <c r="D209" s="11">
        <f t="shared" si="23"/>
        <v>0.21068997670454317</v>
      </c>
      <c r="E209" s="24">
        <f t="shared" si="20"/>
        <v>187063700</v>
      </c>
      <c r="F209" s="30">
        <v>375871500</v>
      </c>
      <c r="G209" s="11">
        <f t="shared" si="24"/>
        <v>0.41943371819862157</v>
      </c>
      <c r="H209" s="30">
        <v>473713070</v>
      </c>
      <c r="I209" s="11">
        <f t="shared" si="22"/>
        <v>0.52861479071806161</v>
      </c>
      <c r="J209" s="24" t="s">
        <v>17</v>
      </c>
      <c r="K209" s="11" t="s">
        <v>17</v>
      </c>
      <c r="L209" s="24" t="s">
        <v>17</v>
      </c>
      <c r="M209" s="11" t="s">
        <v>17</v>
      </c>
      <c r="N209" s="9">
        <v>22</v>
      </c>
    </row>
    <row r="210" spans="1:16" s="9" customFormat="1" x14ac:dyDescent="0.2">
      <c r="A210" s="1">
        <v>38961</v>
      </c>
      <c r="B210" s="32">
        <v>819183200</v>
      </c>
      <c r="C210" s="32">
        <v>198269700</v>
      </c>
      <c r="D210" s="11">
        <f t="shared" si="23"/>
        <v>0.24203340595852063</v>
      </c>
      <c r="E210" s="24">
        <f t="shared" si="20"/>
        <v>140394700</v>
      </c>
      <c r="F210" s="30">
        <v>338664400</v>
      </c>
      <c r="G210" s="11">
        <f t="shared" si="24"/>
        <v>0.41341716968805026</v>
      </c>
      <c r="H210" s="30">
        <v>411663216</v>
      </c>
      <c r="I210" s="11">
        <f t="shared" si="22"/>
        <v>0.50252887998679663</v>
      </c>
      <c r="J210" s="24" t="s">
        <v>17</v>
      </c>
      <c r="K210" s="11" t="s">
        <v>17</v>
      </c>
      <c r="L210" s="24" t="s">
        <v>17</v>
      </c>
      <c r="M210" s="11" t="s">
        <v>17</v>
      </c>
      <c r="N210" s="9">
        <v>20</v>
      </c>
    </row>
    <row r="211" spans="1:16" x14ac:dyDescent="0.2">
      <c r="A211" s="1">
        <v>38930</v>
      </c>
      <c r="B211" s="32">
        <v>745701500</v>
      </c>
      <c r="C211" s="32">
        <v>171361300</v>
      </c>
      <c r="D211" s="11">
        <f t="shared" si="23"/>
        <v>0.2297987867799649</v>
      </c>
      <c r="E211" s="24">
        <f t="shared" si="20"/>
        <v>129172500</v>
      </c>
      <c r="F211" s="30">
        <v>300533800</v>
      </c>
      <c r="G211" s="11">
        <f t="shared" si="24"/>
        <v>0.40302158437390834</v>
      </c>
      <c r="H211" s="30">
        <v>358696059</v>
      </c>
      <c r="I211" s="11">
        <f t="shared" si="22"/>
        <v>0.4810182881488102</v>
      </c>
      <c r="J211" s="24" t="s">
        <v>17</v>
      </c>
      <c r="K211" s="11" t="s">
        <v>17</v>
      </c>
      <c r="L211" s="24" t="s">
        <v>17</v>
      </c>
      <c r="M211" s="11" t="s">
        <v>17</v>
      </c>
      <c r="N211" s="9">
        <v>23</v>
      </c>
      <c r="P211" s="9"/>
    </row>
    <row r="212" spans="1:16" x14ac:dyDescent="0.2">
      <c r="A212" s="1">
        <v>38899</v>
      </c>
      <c r="B212" s="32">
        <v>996510900</v>
      </c>
      <c r="C212" s="32">
        <v>199555700</v>
      </c>
      <c r="D212" s="11">
        <f t="shared" si="23"/>
        <v>0.20025440765374469</v>
      </c>
      <c r="E212" s="24">
        <f t="shared" si="20"/>
        <v>230517200</v>
      </c>
      <c r="F212" s="30">
        <v>430072900</v>
      </c>
      <c r="G212" s="11">
        <f t="shared" si="24"/>
        <v>0.43157872131654557</v>
      </c>
      <c r="H212" s="30">
        <v>502607941</v>
      </c>
      <c r="I212" s="11">
        <f t="shared" si="22"/>
        <v>0.50436773044830718</v>
      </c>
      <c r="J212" s="24" t="s">
        <v>17</v>
      </c>
      <c r="K212" s="11" t="s">
        <v>17</v>
      </c>
      <c r="L212" s="24" t="s">
        <v>17</v>
      </c>
      <c r="M212" s="11" t="s">
        <v>17</v>
      </c>
      <c r="N212" s="9">
        <v>20</v>
      </c>
    </row>
    <row r="213" spans="1:16" x14ac:dyDescent="0.2">
      <c r="A213" s="1">
        <v>38869</v>
      </c>
      <c r="B213" s="32">
        <v>1510140700</v>
      </c>
      <c r="C213" s="32">
        <v>285510400</v>
      </c>
      <c r="D213" s="11">
        <f t="shared" si="23"/>
        <v>0.18906211851650645</v>
      </c>
      <c r="E213" s="24">
        <f t="shared" si="20"/>
        <v>273241900</v>
      </c>
      <c r="F213" s="30">
        <v>558752300</v>
      </c>
      <c r="G213" s="11">
        <f t="shared" si="24"/>
        <v>0.37000015958777882</v>
      </c>
      <c r="H213" s="19"/>
      <c r="I213" s="11"/>
      <c r="J213" s="24" t="s">
        <v>17</v>
      </c>
      <c r="K213" s="11" t="s">
        <v>17</v>
      </c>
      <c r="L213" s="24" t="s">
        <v>17</v>
      </c>
      <c r="M213" s="11" t="s">
        <v>17</v>
      </c>
      <c r="N213" s="9">
        <v>22</v>
      </c>
    </row>
    <row r="214" spans="1:16" x14ac:dyDescent="0.2">
      <c r="A214" s="1">
        <v>38838</v>
      </c>
      <c r="B214" s="32">
        <v>1417733500</v>
      </c>
      <c r="C214" s="32">
        <v>236533500</v>
      </c>
      <c r="D214" s="11">
        <f t="shared" si="23"/>
        <v>0.16683918380993326</v>
      </c>
      <c r="E214" s="24">
        <f t="shared" si="20"/>
        <v>302592100</v>
      </c>
      <c r="F214" s="30">
        <v>539125600</v>
      </c>
      <c r="G214" s="11">
        <f t="shared" si="24"/>
        <v>0.38027287921178415</v>
      </c>
      <c r="H214" s="19"/>
      <c r="I214" s="11"/>
      <c r="J214" s="24" t="s">
        <v>17</v>
      </c>
      <c r="K214" s="11" t="s">
        <v>17</v>
      </c>
      <c r="L214" s="24" t="s">
        <v>17</v>
      </c>
      <c r="M214" s="11" t="s">
        <v>17</v>
      </c>
      <c r="N214" s="4">
        <v>22</v>
      </c>
    </row>
    <row r="215" spans="1:16" x14ac:dyDescent="0.2">
      <c r="A215" s="1">
        <v>38808</v>
      </c>
      <c r="B215" s="32">
        <v>849086200</v>
      </c>
      <c r="C215" s="32">
        <v>124531500</v>
      </c>
      <c r="D215" s="11">
        <f t="shared" si="23"/>
        <v>0.14666532090616949</v>
      </c>
      <c r="E215" s="24">
        <f t="shared" si="20"/>
        <v>173868100</v>
      </c>
      <c r="F215" s="30">
        <v>298399600</v>
      </c>
      <c r="G215" s="11">
        <f t="shared" si="24"/>
        <v>0.35143616749394818</v>
      </c>
      <c r="H215" s="19"/>
      <c r="I215" s="11"/>
      <c r="J215" s="24" t="s">
        <v>17</v>
      </c>
      <c r="K215" s="11" t="s">
        <v>17</v>
      </c>
      <c r="L215" s="24" t="s">
        <v>17</v>
      </c>
      <c r="M215" s="11" t="s">
        <v>17</v>
      </c>
      <c r="N215" s="4">
        <v>19</v>
      </c>
    </row>
    <row r="216" spans="1:16" x14ac:dyDescent="0.2">
      <c r="A216" s="8"/>
      <c r="B216" s="19"/>
      <c r="C216" s="19"/>
      <c r="D216" s="3"/>
      <c r="E216" s="5"/>
      <c r="F216" s="19"/>
      <c r="G216" s="3"/>
      <c r="H216" s="19"/>
      <c r="I216" s="5"/>
      <c r="J216" s="19"/>
      <c r="K216" s="5"/>
      <c r="L216" s="5"/>
      <c r="M216" s="5"/>
      <c r="N216" s="4"/>
    </row>
    <row r="217" spans="1:16" x14ac:dyDescent="0.2">
      <c r="A217" s="21" t="s">
        <v>28</v>
      </c>
      <c r="B217" s="19"/>
      <c r="C217" s="19"/>
      <c r="D217" s="3"/>
      <c r="E217" s="5"/>
      <c r="F217" s="19"/>
      <c r="G217" s="3"/>
      <c r="H217" s="19"/>
      <c r="I217" s="5"/>
      <c r="J217" s="19"/>
      <c r="K217" s="5"/>
      <c r="L217" s="5"/>
      <c r="M217" s="5"/>
      <c r="N217" s="4"/>
    </row>
    <row r="218" spans="1:16" x14ac:dyDescent="0.2">
      <c r="A218" s="1"/>
      <c r="E218" s="34"/>
    </row>
    <row r="219" spans="1:16" x14ac:dyDescent="0.2">
      <c r="A219" s="33" t="s">
        <v>27</v>
      </c>
      <c r="F219" s="19"/>
      <c r="G219" s="2"/>
    </row>
    <row r="221" spans="1:16" x14ac:dyDescent="0.2">
      <c r="A221" s="7">
        <v>1</v>
      </c>
      <c r="B221" s="7" t="s">
        <v>22</v>
      </c>
      <c r="C221" s="7"/>
      <c r="F221" s="7"/>
      <c r="H221" s="7"/>
      <c r="J221" s="7"/>
    </row>
    <row r="222" spans="1:16" x14ac:dyDescent="0.2">
      <c r="B222" s="7"/>
      <c r="C222" s="7"/>
      <c r="F222" s="7"/>
      <c r="H222" s="7"/>
      <c r="J222" s="7"/>
    </row>
    <row r="223" spans="1:16" x14ac:dyDescent="0.2">
      <c r="B223" s="7"/>
      <c r="C223" s="7"/>
      <c r="F223" s="7"/>
      <c r="H223" s="7"/>
      <c r="J223" s="7"/>
    </row>
    <row r="224" spans="1:16" x14ac:dyDescent="0.2">
      <c r="A224" s="7">
        <v>2</v>
      </c>
      <c r="B224" s="7" t="s">
        <v>23</v>
      </c>
      <c r="C224" s="7"/>
      <c r="F224" s="7"/>
      <c r="H224" s="7"/>
      <c r="J224" s="7"/>
    </row>
    <row r="225" spans="1:10" x14ac:dyDescent="0.2">
      <c r="B225" s="7"/>
      <c r="C225" s="7"/>
      <c r="F225" s="7"/>
      <c r="H225" s="7"/>
      <c r="J225" s="7"/>
    </row>
    <row r="226" spans="1:10" x14ac:dyDescent="0.2">
      <c r="B226" s="7"/>
      <c r="C226" s="7"/>
      <c r="F226" s="7"/>
      <c r="H226" s="7"/>
      <c r="J226" s="7"/>
    </row>
    <row r="227" spans="1:10" x14ac:dyDescent="0.2">
      <c r="A227" s="7">
        <v>3</v>
      </c>
      <c r="B227" s="7" t="s">
        <v>24</v>
      </c>
      <c r="C227" s="7"/>
      <c r="F227" s="7"/>
      <c r="H227" s="7"/>
      <c r="J227" s="7"/>
    </row>
    <row r="228" spans="1:10" x14ac:dyDescent="0.2">
      <c r="B228" s="7"/>
      <c r="C228" s="7"/>
      <c r="F228" s="7"/>
      <c r="H228" s="7"/>
      <c r="J228" s="7"/>
    </row>
    <row r="229" spans="1:10" x14ac:dyDescent="0.2">
      <c r="B229" s="7"/>
      <c r="C229" s="7"/>
      <c r="F229" s="7"/>
      <c r="H229" s="7"/>
      <c r="J229" s="7"/>
    </row>
    <row r="230" spans="1:10" x14ac:dyDescent="0.2">
      <c r="A230" s="7">
        <v>4</v>
      </c>
      <c r="B230" s="7" t="s">
        <v>25</v>
      </c>
      <c r="C230" s="7"/>
      <c r="F230" s="7"/>
      <c r="H230" s="7"/>
      <c r="J230" s="7"/>
    </row>
  </sheetData>
  <phoneticPr fontId="2" type="noConversion"/>
  <pageMargins left="0.18" right="0.18" top="1" bottom="1" header="0.5" footer="0.5"/>
  <pageSetup scale="80" orientation="landscape" r:id="rId1"/>
  <headerFooter alignWithMargins="0">
    <oddFooter>&amp;C_x000D_&amp;1#&amp;"Calibri"&amp;12&amp;K000000 Nasdaq - Internal Use: Distribution limited to Nasdaq personnel and authorized third parties subject to confidentiality obligations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30"/>
  <sheetViews>
    <sheetView workbookViewId="0">
      <pane xSplit="1" ySplit="2" topLeftCell="B3" activePane="bottomRight" state="frozen"/>
      <selection activeCell="E34" sqref="E34"/>
      <selection pane="topRight" activeCell="E34" sqref="E34"/>
      <selection pane="bottomLeft" activeCell="E34" sqref="E34"/>
      <selection pane="bottomRight" activeCell="N6" sqref="N6"/>
    </sheetView>
  </sheetViews>
  <sheetFormatPr defaultColWidth="9.140625" defaultRowHeight="12.75" x14ac:dyDescent="0.2"/>
  <cols>
    <col min="1" max="1" width="8.42578125" style="7" customWidth="1"/>
    <col min="2" max="2" width="18" style="7" customWidth="1"/>
    <col min="3" max="3" width="17.28515625" style="7" customWidth="1"/>
    <col min="4" max="4" width="15.140625" style="7" bestFit="1" customWidth="1"/>
    <col min="5" max="5" width="19" style="7" bestFit="1" customWidth="1"/>
    <col min="6" max="6" width="16.5703125" style="7" bestFit="1" customWidth="1"/>
    <col min="7" max="7" width="10.7109375" style="7" bestFit="1" customWidth="1"/>
    <col min="8" max="8" width="18.28515625" style="7" customWidth="1"/>
    <col min="9" max="9" width="15.140625" style="7" bestFit="1" customWidth="1"/>
    <col min="10" max="10" width="17.85546875" style="29" customWidth="1"/>
    <col min="11" max="13" width="15.140625" style="7" customWidth="1"/>
    <col min="14" max="14" width="9" style="7" bestFit="1" customWidth="1"/>
    <col min="15" max="16384" width="9.140625" style="7"/>
  </cols>
  <sheetData>
    <row r="1" spans="1:14" x14ac:dyDescent="0.2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27"/>
      <c r="K1" s="14"/>
      <c r="L1" s="14"/>
      <c r="M1" s="14"/>
      <c r="N1" s="15"/>
    </row>
    <row r="2" spans="1:14" s="17" customFormat="1" ht="38.25" x14ac:dyDescent="0.2">
      <c r="A2" s="16" t="s">
        <v>0</v>
      </c>
      <c r="B2" s="16" t="s">
        <v>3</v>
      </c>
      <c r="C2" s="16" t="s">
        <v>4</v>
      </c>
      <c r="D2" s="16" t="s">
        <v>5</v>
      </c>
      <c r="E2" s="16" t="s">
        <v>2</v>
      </c>
      <c r="F2" s="16" t="s">
        <v>11</v>
      </c>
      <c r="G2" s="16" t="s">
        <v>12</v>
      </c>
      <c r="H2" s="16" t="s">
        <v>10</v>
      </c>
      <c r="I2" s="16" t="s">
        <v>13</v>
      </c>
      <c r="J2" s="28" t="s">
        <v>18</v>
      </c>
      <c r="K2" s="16" t="s">
        <v>19</v>
      </c>
      <c r="L2" s="28" t="s">
        <v>20</v>
      </c>
      <c r="M2" s="16" t="s">
        <v>21</v>
      </c>
      <c r="N2" s="16" t="s">
        <v>1</v>
      </c>
    </row>
    <row r="3" spans="1:14" s="17" customFormat="1" x14ac:dyDescent="0.2">
      <c r="A3" s="35">
        <v>45261</v>
      </c>
      <c r="B3" s="12">
        <v>34719082175</v>
      </c>
      <c r="C3" s="23">
        <v>3482886880</v>
      </c>
      <c r="D3" s="11">
        <v>0.10031621407630099</v>
      </c>
      <c r="E3" s="24">
        <v>14018871799</v>
      </c>
      <c r="F3" s="22">
        <v>17501758679</v>
      </c>
      <c r="G3" s="11">
        <v>0.50409623707168205</v>
      </c>
      <c r="H3" s="22">
        <v>17608324854</v>
      </c>
      <c r="I3" s="11">
        <v>0.50716562048633695</v>
      </c>
      <c r="J3" s="24">
        <v>190687526</v>
      </c>
      <c r="K3" s="11">
        <v>5.4922974357112303E-3</v>
      </c>
      <c r="L3" s="24">
        <v>160019297</v>
      </c>
      <c r="M3" s="11">
        <v>4.6089725584746097E-3</v>
      </c>
      <c r="N3" s="9">
        <v>20</v>
      </c>
    </row>
    <row r="4" spans="1:14" s="17" customFormat="1" x14ac:dyDescent="0.2">
      <c r="A4" s="35">
        <v>45231</v>
      </c>
      <c r="B4" s="12">
        <v>36721219105</v>
      </c>
      <c r="C4" s="23">
        <v>3754817829</v>
      </c>
      <c r="D4" s="11">
        <v>0.10225199273105701</v>
      </c>
      <c r="E4" s="24">
        <v>14561372222</v>
      </c>
      <c r="F4" s="22">
        <v>18316190051</v>
      </c>
      <c r="G4" s="11">
        <v>0.49879035874672401</v>
      </c>
      <c r="H4" s="22">
        <v>18430813299</v>
      </c>
      <c r="I4" s="11">
        <v>0.50191180326282903</v>
      </c>
      <c r="J4" s="24">
        <v>196931716</v>
      </c>
      <c r="K4" s="11">
        <v>5.3628861132550398E-3</v>
      </c>
      <c r="L4" s="24">
        <v>234916533</v>
      </c>
      <c r="M4" s="11">
        <v>6.3972966782035196E-3</v>
      </c>
      <c r="N4" s="9">
        <v>21</v>
      </c>
    </row>
    <row r="5" spans="1:14" s="17" customFormat="1" x14ac:dyDescent="0.2">
      <c r="A5" s="35">
        <v>45200</v>
      </c>
      <c r="B5" s="12">
        <v>43650490964</v>
      </c>
      <c r="C5" s="23">
        <v>4952278151</v>
      </c>
      <c r="D5" s="11">
        <v>0.113452977082991</v>
      </c>
      <c r="E5" s="24">
        <v>16781624495</v>
      </c>
      <c r="F5" s="22">
        <v>21733902646</v>
      </c>
      <c r="G5" s="11">
        <v>0.49790740415553802</v>
      </c>
      <c r="H5" s="22">
        <v>21823298173</v>
      </c>
      <c r="I5" s="11">
        <v>0.49995538861174299</v>
      </c>
      <c r="J5" s="24">
        <v>219973386</v>
      </c>
      <c r="K5" s="11">
        <v>5.0394252422365504E-3</v>
      </c>
      <c r="L5" s="24">
        <v>277532365</v>
      </c>
      <c r="M5" s="11">
        <v>6.3580582685516703E-3</v>
      </c>
      <c r="N5" s="9">
        <v>22</v>
      </c>
    </row>
    <row r="6" spans="1:14" s="17" customFormat="1" x14ac:dyDescent="0.2">
      <c r="A6" s="35">
        <v>45170</v>
      </c>
      <c r="B6" s="12">
        <v>30730709082</v>
      </c>
      <c r="C6" s="23">
        <v>3302214457</v>
      </c>
      <c r="D6" s="11">
        <v>0.107456500537901</v>
      </c>
      <c r="E6" s="24">
        <v>12470964014</v>
      </c>
      <c r="F6" s="22">
        <v>15773178471</v>
      </c>
      <c r="G6" s="11">
        <v>0.51327089228275802</v>
      </c>
      <c r="H6" s="22">
        <v>15829645175</v>
      </c>
      <c r="I6" s="11">
        <v>0.51510836059009002</v>
      </c>
      <c r="J6" s="24">
        <v>154397660</v>
      </c>
      <c r="K6" s="11">
        <v>5.0242140390582696E-3</v>
      </c>
      <c r="L6" s="24">
        <v>186437450</v>
      </c>
      <c r="M6" s="11">
        <v>6.0668125002427201E-3</v>
      </c>
      <c r="N6" s="9">
        <v>20</v>
      </c>
    </row>
    <row r="7" spans="1:14" s="17" customFormat="1" x14ac:dyDescent="0.2">
      <c r="A7" s="35">
        <v>45139</v>
      </c>
      <c r="B7" s="12">
        <v>35022493247</v>
      </c>
      <c r="C7" s="23">
        <v>3860145188</v>
      </c>
      <c r="D7" s="11">
        <v>0.11021902869038799</v>
      </c>
      <c r="E7" s="24">
        <v>13476721825</v>
      </c>
      <c r="F7" s="22">
        <v>17336867013</v>
      </c>
      <c r="G7" s="11">
        <v>0.49502092528735298</v>
      </c>
      <c r="H7" s="22">
        <v>17401158309</v>
      </c>
      <c r="I7" s="11">
        <v>0.49685663971083999</v>
      </c>
      <c r="J7" s="24">
        <v>175544826</v>
      </c>
      <c r="K7" s="11">
        <v>5.0123452023232802E-3</v>
      </c>
      <c r="L7" s="24">
        <v>195520659</v>
      </c>
      <c r="M7" s="11">
        <v>5.5827167306755996E-3</v>
      </c>
      <c r="N7" s="9">
        <v>23</v>
      </c>
    </row>
    <row r="8" spans="1:14" s="17" customFormat="1" x14ac:dyDescent="0.2">
      <c r="A8" s="35">
        <v>45108</v>
      </c>
      <c r="B8" s="12">
        <v>29434503266</v>
      </c>
      <c r="C8" s="23">
        <v>3056829300</v>
      </c>
      <c r="D8" s="11">
        <v>0.103851907143647</v>
      </c>
      <c r="E8" s="24">
        <v>11218062832</v>
      </c>
      <c r="F8" s="22">
        <v>14274892132</v>
      </c>
      <c r="G8" s="11">
        <v>0.48497139574592502</v>
      </c>
      <c r="H8" s="22">
        <v>14332399898</v>
      </c>
      <c r="I8" s="11">
        <v>0.48692514932145797</v>
      </c>
      <c r="J8" s="24">
        <v>147585666</v>
      </c>
      <c r="K8" s="11">
        <v>5.0140362372100003E-3</v>
      </c>
      <c r="L8" s="24">
        <v>170340856</v>
      </c>
      <c r="M8" s="11">
        <v>5.7871150214640101E-3</v>
      </c>
      <c r="N8" s="9">
        <v>20</v>
      </c>
    </row>
    <row r="9" spans="1:14" s="17" customFormat="1" x14ac:dyDescent="0.2">
      <c r="A9" s="35">
        <v>45078</v>
      </c>
      <c r="B9" s="12">
        <v>33629670853</v>
      </c>
      <c r="C9" s="23">
        <v>3576516275</v>
      </c>
      <c r="D9" s="11">
        <v>0.106350023187365</v>
      </c>
      <c r="E9" s="24">
        <v>12765088797</v>
      </c>
      <c r="F9" s="22">
        <v>16341605072</v>
      </c>
      <c r="G9" s="11">
        <v>0.48592818952737998</v>
      </c>
      <c r="H9" s="22">
        <v>16409640543</v>
      </c>
      <c r="I9" s="11">
        <v>0.48795126823360302</v>
      </c>
      <c r="J9" s="24">
        <v>174595756</v>
      </c>
      <c r="K9" s="11">
        <v>5.1917176579926302E-3</v>
      </c>
      <c r="L9" s="24">
        <v>195626769</v>
      </c>
      <c r="M9" s="11">
        <v>5.8170884233482998E-3</v>
      </c>
      <c r="N9" s="9">
        <v>21</v>
      </c>
    </row>
    <row r="10" spans="1:14" s="17" customFormat="1" x14ac:dyDescent="0.2">
      <c r="A10" s="35">
        <v>45047</v>
      </c>
      <c r="B10" s="12">
        <v>36840134036</v>
      </c>
      <c r="C10" s="23">
        <v>3922976758</v>
      </c>
      <c r="D10" s="11">
        <v>0.10648649524907999</v>
      </c>
      <c r="E10" s="24">
        <v>12132413173</v>
      </c>
      <c r="F10" s="22">
        <v>16055389931</v>
      </c>
      <c r="G10" s="11">
        <v>0.43581247330182799</v>
      </c>
      <c r="H10" s="22">
        <v>16135317387</v>
      </c>
      <c r="I10" s="11">
        <v>0.43798204890440001</v>
      </c>
      <c r="J10" s="24">
        <v>197378705</v>
      </c>
      <c r="K10" s="11">
        <v>5.3577086556504498E-3</v>
      </c>
      <c r="L10" s="24">
        <v>256424184</v>
      </c>
      <c r="M10" s="11">
        <v>6.9604574117299199E-3</v>
      </c>
      <c r="N10" s="9">
        <v>22</v>
      </c>
    </row>
    <row r="11" spans="1:14" s="17" customFormat="1" x14ac:dyDescent="0.2">
      <c r="A11" s="35">
        <v>45017</v>
      </c>
      <c r="B11" s="12">
        <v>30747014783</v>
      </c>
      <c r="C11" s="23">
        <v>3030677627</v>
      </c>
      <c r="D11" s="11">
        <v>9.8568191038684499E-2</v>
      </c>
      <c r="E11" s="24">
        <v>9953213285</v>
      </c>
      <c r="F11" s="22">
        <v>12983890912</v>
      </c>
      <c r="G11" s="11">
        <v>0.42228135003137901</v>
      </c>
      <c r="H11" s="22">
        <v>13040242710</v>
      </c>
      <c r="I11" s="11">
        <v>0.424114106752566</v>
      </c>
      <c r="J11" s="24">
        <v>157735721</v>
      </c>
      <c r="K11" s="11">
        <v>5.1301149758191103E-3</v>
      </c>
      <c r="L11" s="24">
        <v>216754021</v>
      </c>
      <c r="M11" s="11">
        <v>7.0495956283809103E-3</v>
      </c>
      <c r="N11" s="9">
        <v>19</v>
      </c>
    </row>
    <row r="12" spans="1:14" s="17" customFormat="1" x14ac:dyDescent="0.2">
      <c r="A12" s="35">
        <v>44986</v>
      </c>
      <c r="B12" s="12">
        <v>50609060110</v>
      </c>
      <c r="C12" s="23">
        <v>5767448142</v>
      </c>
      <c r="D12" s="11">
        <v>0.113960783493397</v>
      </c>
      <c r="E12" s="24">
        <v>14895218641</v>
      </c>
      <c r="F12" s="22">
        <v>20662666783</v>
      </c>
      <c r="G12" s="11">
        <v>0.408279994492868</v>
      </c>
      <c r="H12" s="22">
        <v>20778767813</v>
      </c>
      <c r="I12" s="11">
        <v>0.41057407048929301</v>
      </c>
      <c r="J12" s="24">
        <v>258339715</v>
      </c>
      <c r="K12" s="11">
        <v>5.1046139651377102E-3</v>
      </c>
      <c r="L12" s="24">
        <v>436671906</v>
      </c>
      <c r="M12" s="11">
        <v>8.62833463120799E-3</v>
      </c>
      <c r="N12" s="9">
        <v>23</v>
      </c>
    </row>
    <row r="13" spans="1:14" s="17" customFormat="1" x14ac:dyDescent="0.2">
      <c r="A13" s="35">
        <v>44958</v>
      </c>
      <c r="B13" s="12">
        <v>34226230319</v>
      </c>
      <c r="C13" s="23">
        <v>3267416169</v>
      </c>
      <c r="D13" s="11">
        <v>9.5465265632428103E-2</v>
      </c>
      <c r="E13" s="24">
        <v>10959085288</v>
      </c>
      <c r="F13" s="22">
        <v>14226501457</v>
      </c>
      <c r="G13" s="11">
        <v>0.41566077608910501</v>
      </c>
      <c r="H13" s="22">
        <v>14299658700</v>
      </c>
      <c r="I13" s="11">
        <v>0.41779823739635802</v>
      </c>
      <c r="J13" s="24">
        <v>178125471</v>
      </c>
      <c r="K13" s="11">
        <v>5.2043555290725999E-3</v>
      </c>
      <c r="L13" s="24">
        <v>206217842</v>
      </c>
      <c r="M13" s="11">
        <v>6.0251403697684598E-3</v>
      </c>
      <c r="N13" s="9">
        <v>19</v>
      </c>
    </row>
    <row r="14" spans="1:14" s="17" customFormat="1" x14ac:dyDescent="0.2">
      <c r="A14" s="35">
        <v>44927</v>
      </c>
      <c r="B14" s="12">
        <v>35713570904</v>
      </c>
      <c r="C14" s="23">
        <v>3369835419</v>
      </c>
      <c r="D14" s="11">
        <v>9.4357280263524995E-2</v>
      </c>
      <c r="E14" s="24">
        <v>12570324991</v>
      </c>
      <c r="F14" s="22">
        <v>15940160410</v>
      </c>
      <c r="G14" s="11">
        <v>0.44633342470423898</v>
      </c>
      <c r="H14" s="22">
        <v>16021266733</v>
      </c>
      <c r="I14" s="11">
        <v>0.44860444720204601</v>
      </c>
      <c r="J14" s="24">
        <v>197253205</v>
      </c>
      <c r="K14" s="11">
        <v>5.5232002851304703E-3</v>
      </c>
      <c r="L14" s="24">
        <v>355129090</v>
      </c>
      <c r="M14" s="11">
        <v>9.9438135423255795E-3</v>
      </c>
      <c r="N14" s="9">
        <v>20</v>
      </c>
    </row>
    <row r="15" spans="1:14" s="17" customFormat="1" x14ac:dyDescent="0.2">
      <c r="A15" s="35">
        <v>44896</v>
      </c>
      <c r="B15" s="12">
        <v>37579457507</v>
      </c>
      <c r="C15" s="23">
        <v>3685719071</v>
      </c>
      <c r="D15" s="11">
        <v>9.8078027611586793E-2</v>
      </c>
      <c r="E15" s="24">
        <v>14851767581</v>
      </c>
      <c r="F15" s="22">
        <v>18537486652</v>
      </c>
      <c r="G15" s="11">
        <v>0.49328776628952098</v>
      </c>
      <c r="H15" s="22">
        <v>18630466979</v>
      </c>
      <c r="I15" s="11">
        <v>0.49576199910628499</v>
      </c>
      <c r="J15" s="24">
        <v>229079934</v>
      </c>
      <c r="K15" s="11">
        <v>6.0958818779469799E-3</v>
      </c>
      <c r="L15" s="24">
        <v>497280461</v>
      </c>
      <c r="M15" s="11">
        <v>1.32327738075349E-2</v>
      </c>
      <c r="N15" s="9">
        <v>21</v>
      </c>
    </row>
    <row r="16" spans="1:14" s="17" customFormat="1" x14ac:dyDescent="0.2">
      <c r="A16" s="35">
        <v>44866</v>
      </c>
      <c r="B16" s="12">
        <v>39348375635</v>
      </c>
      <c r="C16" s="23">
        <v>4142027680</v>
      </c>
      <c r="D16" s="11">
        <v>0.10526553163012201</v>
      </c>
      <c r="E16" s="24">
        <v>14864915352</v>
      </c>
      <c r="F16" s="22">
        <v>19006943032</v>
      </c>
      <c r="G16" s="11">
        <v>0.48304263455016699</v>
      </c>
      <c r="H16" s="22">
        <v>19121015632</v>
      </c>
      <c r="I16" s="11">
        <v>0.48594167671287702</v>
      </c>
      <c r="J16" s="24">
        <v>255342959</v>
      </c>
      <c r="K16" s="11">
        <v>6.4892884364170502E-3</v>
      </c>
      <c r="L16" s="24">
        <v>548162436</v>
      </c>
      <c r="M16" s="11">
        <v>1.3931005464744401E-2</v>
      </c>
      <c r="N16" s="9">
        <v>21</v>
      </c>
    </row>
    <row r="17" spans="1:14" s="17" customFormat="1" x14ac:dyDescent="0.2">
      <c r="A17" s="35">
        <v>44835</v>
      </c>
      <c r="B17" s="12">
        <v>44145957800</v>
      </c>
      <c r="C17" s="23">
        <v>4682149894</v>
      </c>
      <c r="D17" s="11">
        <v>0.10606067072351499</v>
      </c>
      <c r="E17" s="24">
        <v>16387279567</v>
      </c>
      <c r="F17" s="22">
        <v>21069429461</v>
      </c>
      <c r="G17" s="11">
        <v>0.47726746707939799</v>
      </c>
      <c r="H17" s="22">
        <v>21194978254</v>
      </c>
      <c r="I17" s="11">
        <v>0.48011141473070501</v>
      </c>
      <c r="J17" s="24">
        <v>313721634</v>
      </c>
      <c r="K17" s="11">
        <v>7.1064634144148101E-3</v>
      </c>
      <c r="L17" s="24">
        <v>791197868</v>
      </c>
      <c r="M17" s="11">
        <v>1.79223174086394E-2</v>
      </c>
      <c r="N17" s="9">
        <v>21</v>
      </c>
    </row>
    <row r="18" spans="1:14" s="17" customFormat="1" x14ac:dyDescent="0.2">
      <c r="A18" s="35">
        <v>44805</v>
      </c>
      <c r="B18" s="12">
        <v>42306428702</v>
      </c>
      <c r="C18" s="23">
        <v>4685641471</v>
      </c>
      <c r="D18" s="11">
        <v>0.11075483359763</v>
      </c>
      <c r="E18" s="24">
        <v>15492395263</v>
      </c>
      <c r="F18" s="22">
        <v>20178036734</v>
      </c>
      <c r="G18" s="11">
        <v>0.47694965878899898</v>
      </c>
      <c r="H18" s="22">
        <v>20303052558</v>
      </c>
      <c r="I18" s="11">
        <v>0.47990466652270702</v>
      </c>
      <c r="J18" s="24">
        <v>305244776</v>
      </c>
      <c r="K18" s="11">
        <v>7.2150920171044804E-3</v>
      </c>
      <c r="L18" s="24">
        <v>740578612</v>
      </c>
      <c r="M18" s="11">
        <v>1.7505108200375898E-2</v>
      </c>
      <c r="N18" s="9">
        <v>21</v>
      </c>
    </row>
    <row r="19" spans="1:14" s="17" customFormat="1" x14ac:dyDescent="0.2">
      <c r="A19" s="35">
        <v>44774</v>
      </c>
      <c r="B19" s="12">
        <v>35137312099</v>
      </c>
      <c r="C19" s="23">
        <v>3698602373</v>
      </c>
      <c r="D19" s="11">
        <v>0.105261391724533</v>
      </c>
      <c r="E19" s="24">
        <v>13557857900</v>
      </c>
      <c r="F19" s="22">
        <v>17256460273</v>
      </c>
      <c r="G19" s="11">
        <v>0.49111497841325003</v>
      </c>
      <c r="H19" s="22">
        <v>17349783851</v>
      </c>
      <c r="I19" s="11">
        <v>0.49377094645477398</v>
      </c>
      <c r="J19" s="24">
        <v>256022002</v>
      </c>
      <c r="K19" s="11">
        <v>7.2863285978919902E-3</v>
      </c>
      <c r="L19" s="24">
        <v>597696835</v>
      </c>
      <c r="M19" s="11">
        <v>1.70103175028294E-2</v>
      </c>
      <c r="N19" s="9">
        <v>23</v>
      </c>
    </row>
    <row r="20" spans="1:14" s="17" customFormat="1" x14ac:dyDescent="0.2">
      <c r="A20" s="35">
        <v>44743</v>
      </c>
      <c r="B20" s="12">
        <v>35099968056</v>
      </c>
      <c r="C20" s="23">
        <v>3760636625</v>
      </c>
      <c r="D20" s="11">
        <v>0.107140742094127</v>
      </c>
      <c r="E20" s="24">
        <v>13243530735</v>
      </c>
      <c r="F20" s="22">
        <v>17004167360</v>
      </c>
      <c r="G20" s="11">
        <v>0.484449653426203</v>
      </c>
      <c r="H20" s="22">
        <v>17100216963</v>
      </c>
      <c r="I20" s="11">
        <v>0.48718611184254002</v>
      </c>
      <c r="J20" s="24">
        <v>260270965</v>
      </c>
      <c r="K20" s="11">
        <v>7.41513395638288E-3</v>
      </c>
      <c r="L20" s="24">
        <v>538051232</v>
      </c>
      <c r="M20" s="11">
        <v>1.5329108879574199E-2</v>
      </c>
      <c r="N20" s="9">
        <v>20</v>
      </c>
    </row>
    <row r="21" spans="1:14" s="17" customFormat="1" x14ac:dyDescent="0.2">
      <c r="A21" s="35">
        <v>44713</v>
      </c>
      <c r="B21" s="12">
        <v>42426680845</v>
      </c>
      <c r="C21" s="23">
        <v>4571875564</v>
      </c>
      <c r="D21" s="11">
        <v>0.107759444598146</v>
      </c>
      <c r="E21" s="24">
        <v>15492349553</v>
      </c>
      <c r="F21" s="22">
        <v>20064225117</v>
      </c>
      <c r="G21" s="11">
        <v>0.47291526740689099</v>
      </c>
      <c r="H21" s="22">
        <v>20203824076</v>
      </c>
      <c r="I21" s="11">
        <v>0.47620562517751203</v>
      </c>
      <c r="J21" s="24">
        <v>339071530</v>
      </c>
      <c r="K21" s="11">
        <v>7.9919409967221106E-3</v>
      </c>
      <c r="L21" s="24">
        <v>675673322</v>
      </c>
      <c r="M21" s="11">
        <v>1.5925670086436399E-2</v>
      </c>
      <c r="N21" s="9">
        <v>21</v>
      </c>
    </row>
    <row r="22" spans="1:14" s="17" customFormat="1" x14ac:dyDescent="0.2">
      <c r="A22" s="35">
        <v>44682</v>
      </c>
      <c r="B22" s="12">
        <v>51454462896</v>
      </c>
      <c r="C22" s="23">
        <v>6506727802</v>
      </c>
      <c r="D22" s="11">
        <v>0.126456043572963</v>
      </c>
      <c r="E22" s="24">
        <v>16884092590</v>
      </c>
      <c r="F22" s="22">
        <v>23390820392</v>
      </c>
      <c r="G22" s="11">
        <v>0.45459264513707298</v>
      </c>
      <c r="H22" s="22">
        <v>23564529976</v>
      </c>
      <c r="I22" s="11">
        <v>0.45796863186831299</v>
      </c>
      <c r="J22" s="24">
        <v>397908288</v>
      </c>
      <c r="K22" s="11">
        <v>7.73321235136113E-3</v>
      </c>
      <c r="L22" s="24">
        <v>999962717</v>
      </c>
      <c r="M22" s="11">
        <v>1.9433935575639601E-2</v>
      </c>
      <c r="N22" s="9">
        <v>21</v>
      </c>
    </row>
    <row r="23" spans="1:14" s="17" customFormat="1" x14ac:dyDescent="0.2">
      <c r="A23" s="35">
        <v>44652</v>
      </c>
      <c r="B23" s="12">
        <v>41447385738</v>
      </c>
      <c r="C23" s="23">
        <v>5273943964</v>
      </c>
      <c r="D23" s="11">
        <v>0.12724430914263199</v>
      </c>
      <c r="E23" s="24">
        <v>13475048211</v>
      </c>
      <c r="F23" s="22">
        <v>18748992175</v>
      </c>
      <c r="G23" s="11">
        <v>0.45235644760606603</v>
      </c>
      <c r="H23" s="22">
        <v>18862581561</v>
      </c>
      <c r="I23" s="11">
        <v>0.45509701577405698</v>
      </c>
      <c r="J23" s="24">
        <v>346815040</v>
      </c>
      <c r="K23" s="11">
        <v>8.3675974690493298E-3</v>
      </c>
      <c r="L23" s="24">
        <v>849994002</v>
      </c>
      <c r="M23" s="11">
        <v>2.05077832260167E-2</v>
      </c>
      <c r="N23" s="9">
        <v>20</v>
      </c>
    </row>
    <row r="24" spans="1:14" s="17" customFormat="1" x14ac:dyDescent="0.2">
      <c r="A24" s="35">
        <v>44621</v>
      </c>
      <c r="B24" s="12">
        <v>52679467068</v>
      </c>
      <c r="C24" s="23">
        <v>6992198246</v>
      </c>
      <c r="D24" s="11">
        <v>0.13273099815103101</v>
      </c>
      <c r="E24" s="24">
        <v>16133869673</v>
      </c>
      <c r="F24" s="22">
        <v>23126067919</v>
      </c>
      <c r="G24" s="11">
        <v>0.43899585941422498</v>
      </c>
      <c r="H24" s="22">
        <v>23283901501</v>
      </c>
      <c r="I24" s="11">
        <v>0.441991971386965</v>
      </c>
      <c r="J24" s="24">
        <v>486422358</v>
      </c>
      <c r="K24" s="11">
        <v>9.2336233654777399E-3</v>
      </c>
      <c r="L24" s="24">
        <v>940906589</v>
      </c>
      <c r="M24" s="11">
        <v>1.7860973949972801E-2</v>
      </c>
      <c r="N24" s="9">
        <v>23</v>
      </c>
    </row>
    <row r="25" spans="1:14" s="17" customFormat="1" x14ac:dyDescent="0.2">
      <c r="A25" s="35">
        <v>44593</v>
      </c>
      <c r="B25" s="12">
        <v>41909354370</v>
      </c>
      <c r="C25" s="23">
        <v>5667208728</v>
      </c>
      <c r="D25" s="11">
        <v>0.13522538853656901</v>
      </c>
      <c r="E25" s="24">
        <v>12257443592</v>
      </c>
      <c r="F25" s="22">
        <v>17924652320</v>
      </c>
      <c r="G25" s="11">
        <v>0.42770051196090503</v>
      </c>
      <c r="H25" s="22">
        <v>18062043479</v>
      </c>
      <c r="I25" s="11">
        <v>0.43097880534111399</v>
      </c>
      <c r="J25" s="24">
        <v>365026339</v>
      </c>
      <c r="K25" s="11">
        <v>8.7099012735280205E-3</v>
      </c>
      <c r="L25" s="24">
        <v>857584736</v>
      </c>
      <c r="M25" s="11">
        <v>2.0462847707668E-2</v>
      </c>
      <c r="N25" s="9">
        <v>19</v>
      </c>
    </row>
    <row r="26" spans="1:14" s="17" customFormat="1" x14ac:dyDescent="0.2">
      <c r="A26" s="35">
        <v>44562</v>
      </c>
      <c r="B26" s="12">
        <v>45194989032</v>
      </c>
      <c r="C26" s="23">
        <v>6207298495</v>
      </c>
      <c r="D26" s="11">
        <v>0.137344839061803</v>
      </c>
      <c r="E26" s="24">
        <v>13629425683</v>
      </c>
      <c r="F26" s="22">
        <v>19836724178</v>
      </c>
      <c r="G26" s="11">
        <v>0.43891423812393798</v>
      </c>
      <c r="H26" s="22">
        <v>19992531452</v>
      </c>
      <c r="I26" s="11">
        <v>0.44236168389916902</v>
      </c>
      <c r="J26" s="24">
        <v>374671491</v>
      </c>
      <c r="K26" s="11">
        <v>8.2901113381113195E-3</v>
      </c>
      <c r="L26" s="24">
        <v>891305328</v>
      </c>
      <c r="M26" s="11">
        <v>1.9721330773394299E-2</v>
      </c>
      <c r="N26" s="9">
        <v>20</v>
      </c>
    </row>
    <row r="27" spans="1:14" s="17" customFormat="1" x14ac:dyDescent="0.2">
      <c r="A27" s="35">
        <v>44531</v>
      </c>
      <c r="B27" s="12">
        <v>34784397688</v>
      </c>
      <c r="C27" s="23">
        <v>4443964368</v>
      </c>
      <c r="D27" s="11">
        <v>0.12775740456570001</v>
      </c>
      <c r="E27" s="24">
        <v>10769310318</v>
      </c>
      <c r="F27" s="22">
        <v>15213274686</v>
      </c>
      <c r="G27" s="11">
        <v>0.43735915229742001</v>
      </c>
      <c r="H27" s="22">
        <v>15327307457</v>
      </c>
      <c r="I27" s="11">
        <v>0.44063742585048798</v>
      </c>
      <c r="J27" s="24">
        <v>304793752</v>
      </c>
      <c r="K27" s="11">
        <v>8.7623696903956598E-3</v>
      </c>
      <c r="L27" s="24">
        <v>609629167</v>
      </c>
      <c r="M27" s="11">
        <v>1.7525937130436799E-2</v>
      </c>
      <c r="N27" s="9">
        <v>22</v>
      </c>
    </row>
    <row r="28" spans="1:14" s="17" customFormat="1" x14ac:dyDescent="0.2">
      <c r="A28" s="35">
        <v>44501</v>
      </c>
      <c r="B28" s="12">
        <v>27304018281</v>
      </c>
      <c r="C28" s="23">
        <v>3394329965</v>
      </c>
      <c r="D28" s="11">
        <v>0.124316132888103</v>
      </c>
      <c r="E28" s="24">
        <v>8693198171</v>
      </c>
      <c r="F28" s="22">
        <v>12087528136</v>
      </c>
      <c r="G28" s="11">
        <v>0.44270143726102501</v>
      </c>
      <c r="H28" s="22">
        <v>12168458957</v>
      </c>
      <c r="I28" s="11">
        <v>0.44566549991902299</v>
      </c>
      <c r="J28" s="24">
        <v>254480469</v>
      </c>
      <c r="K28" s="11">
        <v>9.3202570545114598E-3</v>
      </c>
      <c r="L28" s="24">
        <v>323897937</v>
      </c>
      <c r="M28" s="11">
        <v>1.1862647236263801E-2</v>
      </c>
      <c r="N28" s="9">
        <v>21</v>
      </c>
    </row>
    <row r="29" spans="1:14" s="17" customFormat="1" x14ac:dyDescent="0.2">
      <c r="A29" s="35">
        <v>44470</v>
      </c>
      <c r="B29" s="12">
        <v>26352114994</v>
      </c>
      <c r="C29" s="23">
        <v>3175810071</v>
      </c>
      <c r="D29" s="11">
        <v>0.12051442822418899</v>
      </c>
      <c r="E29" s="24">
        <v>8545482383</v>
      </c>
      <c r="F29" s="22">
        <v>11721292454</v>
      </c>
      <c r="G29" s="11">
        <v>0.44479513149774802</v>
      </c>
      <c r="H29" s="22">
        <v>11799750850</v>
      </c>
      <c r="I29" s="11">
        <v>0.44777244075804301</v>
      </c>
      <c r="J29" s="24">
        <v>243304433</v>
      </c>
      <c r="K29" s="11">
        <v>9.2328237431946892E-3</v>
      </c>
      <c r="L29" s="24">
        <v>316849616</v>
      </c>
      <c r="M29" s="11">
        <v>1.2023688272161199E-2</v>
      </c>
      <c r="N29" s="9">
        <v>21</v>
      </c>
    </row>
    <row r="30" spans="1:14" s="17" customFormat="1" x14ac:dyDescent="0.2">
      <c r="A30" s="35">
        <v>44440</v>
      </c>
      <c r="B30" s="12">
        <v>27189563878</v>
      </c>
      <c r="C30" s="23">
        <v>3462972682</v>
      </c>
      <c r="D30" s="11">
        <v>0.127364039288692</v>
      </c>
      <c r="E30" s="24">
        <v>8200888039</v>
      </c>
      <c r="F30" s="22">
        <v>11663860721</v>
      </c>
      <c r="G30" s="11">
        <v>0.428983001468355</v>
      </c>
      <c r="H30" s="22">
        <v>11736690840</v>
      </c>
      <c r="I30" s="11">
        <v>0.43166160710273699</v>
      </c>
      <c r="J30" s="24">
        <v>245535979</v>
      </c>
      <c r="K30" s="11">
        <v>9.0305228911255701E-3</v>
      </c>
      <c r="L30" s="24">
        <v>364407602</v>
      </c>
      <c r="M30" s="11">
        <v>1.34024805853857E-2</v>
      </c>
      <c r="N30" s="9">
        <v>21</v>
      </c>
    </row>
    <row r="31" spans="1:14" s="17" customFormat="1" x14ac:dyDescent="0.2">
      <c r="A31" s="35">
        <v>44409</v>
      </c>
      <c r="B31" s="12">
        <v>22792364525</v>
      </c>
      <c r="C31" s="23">
        <v>2808043123</v>
      </c>
      <c r="D31" s="11">
        <v>0.123201044802525</v>
      </c>
      <c r="E31" s="24">
        <v>7268538984</v>
      </c>
      <c r="F31" s="22">
        <v>10076582107</v>
      </c>
      <c r="G31" s="11">
        <v>0.44210341125193098</v>
      </c>
      <c r="H31" s="22">
        <v>10136998412</v>
      </c>
      <c r="I31" s="11">
        <v>0.44475413689005999</v>
      </c>
      <c r="J31" s="24">
        <v>212810214</v>
      </c>
      <c r="K31" s="11">
        <v>9.3369081459967595E-3</v>
      </c>
      <c r="L31" s="24">
        <v>325216497</v>
      </c>
      <c r="M31" s="11">
        <v>1.4268659868232799E-2</v>
      </c>
      <c r="N31" s="9">
        <v>22</v>
      </c>
    </row>
    <row r="32" spans="1:14" s="17" customFormat="1" x14ac:dyDescent="0.2">
      <c r="A32" s="35">
        <v>44378</v>
      </c>
      <c r="B32" s="12">
        <v>24703604855</v>
      </c>
      <c r="C32" s="23">
        <v>2916729020</v>
      </c>
      <c r="D32" s="11">
        <v>0.11806896350229</v>
      </c>
      <c r="E32" s="24">
        <v>8166454784</v>
      </c>
      <c r="F32" s="22">
        <v>11083183804</v>
      </c>
      <c r="G32" s="11">
        <v>0.44864641695225199</v>
      </c>
      <c r="H32" s="22">
        <v>11145642389</v>
      </c>
      <c r="I32" s="11">
        <v>0.45117473560722599</v>
      </c>
      <c r="J32" s="24">
        <v>241719954</v>
      </c>
      <c r="K32" s="11">
        <v>9.7848049067655006E-3</v>
      </c>
      <c r="L32" s="24">
        <v>341795081</v>
      </c>
      <c r="M32" s="11">
        <v>1.3835838251388699E-2</v>
      </c>
      <c r="N32" s="9">
        <v>21</v>
      </c>
    </row>
    <row r="33" spans="1:14" s="17" customFormat="1" x14ac:dyDescent="0.2">
      <c r="A33" s="35">
        <v>44348</v>
      </c>
      <c r="B33" s="12">
        <v>23514222612</v>
      </c>
      <c r="C33" s="23">
        <v>2646616065</v>
      </c>
      <c r="D33" s="11">
        <v>0.112553840655117</v>
      </c>
      <c r="E33" s="24">
        <v>7923930058</v>
      </c>
      <c r="F33" s="22">
        <v>10570546123</v>
      </c>
      <c r="G33" s="11">
        <v>0.449538404795298</v>
      </c>
      <c r="H33" s="22">
        <v>10632091641</v>
      </c>
      <c r="I33" s="11">
        <v>0.45215577892735098</v>
      </c>
      <c r="J33" s="24">
        <v>257516667</v>
      </c>
      <c r="K33" s="11">
        <v>1.0951527985814899E-2</v>
      </c>
      <c r="L33" s="24">
        <v>324405458</v>
      </c>
      <c r="M33" s="11">
        <v>1.37961379099323E-2</v>
      </c>
      <c r="N33" s="9">
        <v>22</v>
      </c>
    </row>
    <row r="34" spans="1:14" s="17" customFormat="1" x14ac:dyDescent="0.2">
      <c r="A34" s="35">
        <v>44317</v>
      </c>
      <c r="B34" s="12">
        <v>27426545281</v>
      </c>
      <c r="C34" s="23">
        <v>3154642529</v>
      </c>
      <c r="D34" s="11">
        <v>0.11502150550421</v>
      </c>
      <c r="E34" s="24">
        <v>8536668669</v>
      </c>
      <c r="F34" s="22">
        <v>11691311198</v>
      </c>
      <c r="G34" s="11">
        <v>0.426277209842366</v>
      </c>
      <c r="H34" s="22">
        <v>11770343886</v>
      </c>
      <c r="I34" s="11">
        <v>0.42915882279034301</v>
      </c>
      <c r="J34" s="24">
        <v>265068361</v>
      </c>
      <c r="K34" s="11">
        <v>9.6646645898792304E-3</v>
      </c>
      <c r="L34" s="24">
        <v>439035357</v>
      </c>
      <c r="M34" s="11">
        <v>1.6007679877353902E-2</v>
      </c>
      <c r="N34" s="9">
        <v>20</v>
      </c>
    </row>
    <row r="35" spans="1:14" s="17" customFormat="1" x14ac:dyDescent="0.2">
      <c r="A35" s="35">
        <v>44287</v>
      </c>
      <c r="B35" s="12">
        <v>24520220272</v>
      </c>
      <c r="C35" s="23">
        <v>2679503255</v>
      </c>
      <c r="D35" s="11">
        <v>0.109277291365109</v>
      </c>
      <c r="E35" s="24">
        <v>8218997127</v>
      </c>
      <c r="F35" s="22">
        <v>10898500382</v>
      </c>
      <c r="G35" s="11">
        <v>0.44446992160364701</v>
      </c>
      <c r="H35" s="22">
        <v>10970266411</v>
      </c>
      <c r="I35" s="11">
        <v>0.44739673173030597</v>
      </c>
      <c r="J35" s="24">
        <v>258871999</v>
      </c>
      <c r="K35" s="11">
        <v>1.0557490761843201E-2</v>
      </c>
      <c r="L35" s="24">
        <v>411537536</v>
      </c>
      <c r="M35" s="11">
        <v>1.6783598655919899E-2</v>
      </c>
      <c r="N35" s="9">
        <v>21</v>
      </c>
    </row>
    <row r="36" spans="1:14" s="17" customFormat="1" x14ac:dyDescent="0.2">
      <c r="A36" s="35">
        <v>44256</v>
      </c>
      <c r="B36" s="12">
        <v>37005973517</v>
      </c>
      <c r="C36" s="23">
        <v>4507345880</v>
      </c>
      <c r="D36" s="11">
        <v>0.12180049466687801</v>
      </c>
      <c r="E36" s="24">
        <v>11190549356</v>
      </c>
      <c r="F36" s="22">
        <v>15697895236</v>
      </c>
      <c r="G36" s="11">
        <v>0.42419895341460501</v>
      </c>
      <c r="H36" s="22">
        <v>15804245832</v>
      </c>
      <c r="I36" s="11">
        <v>0.42707282987001399</v>
      </c>
      <c r="J36" s="24">
        <v>415171631</v>
      </c>
      <c r="K36" s="11">
        <v>1.12190436176277E-2</v>
      </c>
      <c r="L36" s="24">
        <v>688025046</v>
      </c>
      <c r="M36" s="11">
        <v>1.8592269858376601E-2</v>
      </c>
      <c r="N36" s="9">
        <v>23</v>
      </c>
    </row>
    <row r="37" spans="1:14" s="17" customFormat="1" x14ac:dyDescent="0.2">
      <c r="A37" s="35">
        <v>44228</v>
      </c>
      <c r="B37" s="12">
        <v>26952280194</v>
      </c>
      <c r="C37" s="23">
        <v>2985628196</v>
      </c>
      <c r="D37" s="11">
        <v>0.110774605135808</v>
      </c>
      <c r="E37" s="24">
        <v>8938883320</v>
      </c>
      <c r="F37" s="22">
        <v>11924511516</v>
      </c>
      <c r="G37" s="11">
        <v>0.44243052647748099</v>
      </c>
      <c r="H37" s="22">
        <v>12017521645</v>
      </c>
      <c r="I37" s="11">
        <v>0.44588144522463402</v>
      </c>
      <c r="J37" s="24">
        <v>296654114</v>
      </c>
      <c r="K37" s="11">
        <v>1.1006642549896001E-2</v>
      </c>
      <c r="L37" s="24">
        <v>420487744</v>
      </c>
      <c r="M37" s="11">
        <v>1.5601193701362899E-2</v>
      </c>
      <c r="N37" s="9">
        <v>19</v>
      </c>
    </row>
    <row r="38" spans="1:14" s="17" customFormat="1" x14ac:dyDescent="0.2">
      <c r="A38" s="35">
        <v>44197</v>
      </c>
      <c r="B38" s="12">
        <v>28762716657</v>
      </c>
      <c r="C38" s="23">
        <v>3125038425</v>
      </c>
      <c r="D38" s="11">
        <v>0.108648931262877</v>
      </c>
      <c r="E38" s="24">
        <v>9882942451</v>
      </c>
      <c r="F38" s="22">
        <v>13007980876</v>
      </c>
      <c r="G38" s="11">
        <v>0.45225146953683998</v>
      </c>
      <c r="H38" s="22">
        <v>13097392506</v>
      </c>
      <c r="I38" s="11">
        <v>0.45536006428699</v>
      </c>
      <c r="J38" s="24">
        <v>364401181</v>
      </c>
      <c r="K38" s="11">
        <v>1.26692198565783E-2</v>
      </c>
      <c r="L38" s="24">
        <v>424897171</v>
      </c>
      <c r="M38" s="11">
        <v>1.47724978856124E-2</v>
      </c>
      <c r="N38" s="9">
        <v>19</v>
      </c>
    </row>
    <row r="39" spans="1:14" s="17" customFormat="1" x14ac:dyDescent="0.2">
      <c r="A39" s="35">
        <v>44166</v>
      </c>
      <c r="B39" s="12">
        <v>24268473709</v>
      </c>
      <c r="C39" s="23">
        <v>2645073561</v>
      </c>
      <c r="D39" s="11">
        <v>0.108992167893075</v>
      </c>
      <c r="E39" s="24">
        <v>8073647821</v>
      </c>
      <c r="F39" s="22">
        <v>10718721382</v>
      </c>
      <c r="G39" s="11">
        <v>0.44167266184625997</v>
      </c>
      <c r="H39" s="22">
        <v>10794544748</v>
      </c>
      <c r="I39" s="11">
        <v>0.444797018446068</v>
      </c>
      <c r="J39" s="24">
        <v>310776478</v>
      </c>
      <c r="K39" s="11">
        <v>1.2805769399694401E-2</v>
      </c>
      <c r="L39" s="24">
        <v>357381593</v>
      </c>
      <c r="M39" s="11">
        <v>1.4726166848616599E-2</v>
      </c>
      <c r="N39" s="9">
        <v>22</v>
      </c>
    </row>
    <row r="40" spans="1:14" s="17" customFormat="1" x14ac:dyDescent="0.2">
      <c r="A40" s="35">
        <v>44136</v>
      </c>
      <c r="B40" s="12">
        <v>38982225723</v>
      </c>
      <c r="C40" s="23">
        <v>4930014895</v>
      </c>
      <c r="D40" s="11">
        <v>0.12646827633782901</v>
      </c>
      <c r="E40" s="24">
        <v>11485029915</v>
      </c>
      <c r="F40" s="22">
        <v>16415044810</v>
      </c>
      <c r="G40" s="11">
        <v>0.42109049715739899</v>
      </c>
      <c r="H40" s="22">
        <v>16531094069</v>
      </c>
      <c r="I40" s="11">
        <v>0.424067475943182</v>
      </c>
      <c r="J40" s="24">
        <v>510176576</v>
      </c>
      <c r="K40" s="11">
        <v>1.30874152652343E-2</v>
      </c>
      <c r="L40" s="24">
        <v>565814000</v>
      </c>
      <c r="M40" s="11">
        <v>1.45146663512895E-2</v>
      </c>
      <c r="N40" s="9">
        <v>20</v>
      </c>
    </row>
    <row r="41" spans="1:14" s="17" customFormat="1" x14ac:dyDescent="0.2">
      <c r="A41" s="35">
        <v>44105</v>
      </c>
      <c r="B41" s="12">
        <v>27446580003</v>
      </c>
      <c r="C41" s="23">
        <v>3683113752</v>
      </c>
      <c r="D41" s="11">
        <v>0.134192083370585</v>
      </c>
      <c r="E41" s="24">
        <v>8295486008</v>
      </c>
      <c r="F41" s="22">
        <v>11978599760</v>
      </c>
      <c r="G41" s="11">
        <v>0.436433237171651</v>
      </c>
      <c r="H41" s="22">
        <v>12064696044</v>
      </c>
      <c r="I41" s="11">
        <v>0.439570104642593</v>
      </c>
      <c r="J41" s="24">
        <v>340919146</v>
      </c>
      <c r="K41" s="11">
        <v>1.2421188576599899E-2</v>
      </c>
      <c r="L41" s="24">
        <v>404433776</v>
      </c>
      <c r="M41" s="11">
        <v>1.4735306765207E-2</v>
      </c>
      <c r="N41" s="9">
        <v>22</v>
      </c>
    </row>
    <row r="42" spans="1:14" s="17" customFormat="1" x14ac:dyDescent="0.2">
      <c r="A42" s="35">
        <v>44075</v>
      </c>
      <c r="B42" s="12">
        <v>29854880220</v>
      </c>
      <c r="C42" s="23">
        <v>4234455630</v>
      </c>
      <c r="D42" s="11">
        <v>0.14183462130132099</v>
      </c>
      <c r="E42" s="24">
        <v>8404106652</v>
      </c>
      <c r="F42" s="22">
        <v>12638562282</v>
      </c>
      <c r="G42" s="11">
        <v>0.42333321014409298</v>
      </c>
      <c r="H42" s="22">
        <v>12722440670</v>
      </c>
      <c r="I42" s="11">
        <v>0.42614274705671601</v>
      </c>
      <c r="J42" s="24">
        <v>369540322</v>
      </c>
      <c r="K42" s="11">
        <v>1.2377886606037799E-2</v>
      </c>
      <c r="L42" s="24">
        <v>451915223</v>
      </c>
      <c r="M42" s="11">
        <v>1.5137063678361699E-2</v>
      </c>
      <c r="N42" s="9">
        <v>21</v>
      </c>
    </row>
    <row r="43" spans="1:14" s="17" customFormat="1" x14ac:dyDescent="0.2">
      <c r="A43" s="35">
        <v>44044</v>
      </c>
      <c r="B43" s="12">
        <v>24506299230</v>
      </c>
      <c r="C43" s="23">
        <v>3171757440</v>
      </c>
      <c r="D43" s="11">
        <v>0.129426210389091</v>
      </c>
      <c r="E43" s="24">
        <v>7448833300</v>
      </c>
      <c r="F43" s="22">
        <v>10620590740</v>
      </c>
      <c r="G43" s="11">
        <v>0.43338207210815999</v>
      </c>
      <c r="H43" s="22">
        <v>10692195755</v>
      </c>
      <c r="I43" s="11">
        <v>0.43630397452712399</v>
      </c>
      <c r="J43" s="24">
        <v>298619377</v>
      </c>
      <c r="K43" s="11">
        <v>1.21854129910581E-2</v>
      </c>
      <c r="L43" s="24">
        <v>329375994</v>
      </c>
      <c r="M43" s="11">
        <v>1.3440462425954E-2</v>
      </c>
      <c r="N43" s="9">
        <v>21</v>
      </c>
    </row>
    <row r="44" spans="1:14" s="17" customFormat="1" x14ac:dyDescent="0.2">
      <c r="A44" s="35">
        <v>44013</v>
      </c>
      <c r="B44" s="12">
        <v>29850861905</v>
      </c>
      <c r="C44" s="23">
        <v>3968910705</v>
      </c>
      <c r="D44" s="11">
        <v>0.13295799356249799</v>
      </c>
      <c r="E44" s="24">
        <v>8585596989</v>
      </c>
      <c r="F44" s="22">
        <v>12554507694</v>
      </c>
      <c r="G44" s="11">
        <v>0.42057437852061202</v>
      </c>
      <c r="H44" s="22">
        <v>12640950866</v>
      </c>
      <c r="I44" s="11">
        <v>0.42347021356467601</v>
      </c>
      <c r="J44" s="24">
        <v>344273526</v>
      </c>
      <c r="K44" s="11">
        <v>1.15331184438039E-2</v>
      </c>
      <c r="L44" s="24">
        <v>439600652</v>
      </c>
      <c r="M44" s="11">
        <v>1.47265647939756E-2</v>
      </c>
      <c r="N44" s="9">
        <v>22</v>
      </c>
    </row>
    <row r="45" spans="1:14" s="17" customFormat="1" x14ac:dyDescent="0.2">
      <c r="A45" s="35">
        <v>43983</v>
      </c>
      <c r="B45" s="12">
        <v>38545160833</v>
      </c>
      <c r="C45" s="23">
        <v>4968544879</v>
      </c>
      <c r="D45" s="11">
        <v>0.128901910684109</v>
      </c>
      <c r="E45" s="24">
        <v>11903324800</v>
      </c>
      <c r="F45" s="22">
        <v>16871869679</v>
      </c>
      <c r="G45" s="11">
        <v>0.43771693552139301</v>
      </c>
      <c r="H45" s="22">
        <v>17012823858</v>
      </c>
      <c r="I45" s="11">
        <v>0.44137379350184602</v>
      </c>
      <c r="J45" s="24">
        <v>424806448</v>
      </c>
      <c r="K45" s="11">
        <v>1.1021005978947901E-2</v>
      </c>
      <c r="L45" s="24">
        <v>452375499</v>
      </c>
      <c r="M45" s="11">
        <v>1.17362462426854E-2</v>
      </c>
      <c r="N45" s="9">
        <v>22</v>
      </c>
    </row>
    <row r="46" spans="1:14" s="17" customFormat="1" x14ac:dyDescent="0.2">
      <c r="A46" s="35">
        <v>43952</v>
      </c>
      <c r="B46" s="12">
        <v>31966162530</v>
      </c>
      <c r="C46" s="23">
        <v>4081026963</v>
      </c>
      <c r="D46" s="11">
        <v>0.12766709044822</v>
      </c>
      <c r="E46" s="24">
        <v>9720345447</v>
      </c>
      <c r="F46" s="22">
        <v>13801372410</v>
      </c>
      <c r="G46" s="11">
        <v>0.43174942869815902</v>
      </c>
      <c r="H46" s="22">
        <v>13912999779</v>
      </c>
      <c r="I46" s="11">
        <v>0.43524147654391598</v>
      </c>
      <c r="J46" s="24">
        <v>375564032</v>
      </c>
      <c r="K46" s="11">
        <v>1.17487994265041E-2</v>
      </c>
      <c r="L46" s="24">
        <v>390154299</v>
      </c>
      <c r="M46" s="11">
        <v>1.2205227907286099E-2</v>
      </c>
      <c r="N46" s="9">
        <v>20</v>
      </c>
    </row>
    <row r="47" spans="1:14" s="17" customFormat="1" x14ac:dyDescent="0.2">
      <c r="A47" s="35">
        <v>43922</v>
      </c>
      <c r="B47" s="12">
        <v>50526131891</v>
      </c>
      <c r="C47" s="23">
        <v>5959326349</v>
      </c>
      <c r="D47" s="11">
        <v>0.11794542993823599</v>
      </c>
      <c r="E47" s="24">
        <v>16911969302</v>
      </c>
      <c r="F47" s="22">
        <v>22871295651</v>
      </c>
      <c r="G47" s="11">
        <v>0.45266270729649799</v>
      </c>
      <c r="H47" s="22">
        <v>23092042512</v>
      </c>
      <c r="I47" s="11">
        <v>0.45703167148865598</v>
      </c>
      <c r="J47" s="24">
        <v>600651287</v>
      </c>
      <c r="K47" s="11">
        <v>1.1887933323211501E-2</v>
      </c>
      <c r="L47" s="24">
        <v>571994495</v>
      </c>
      <c r="M47" s="11">
        <v>1.13207655839153E-2</v>
      </c>
      <c r="N47" s="9">
        <v>21</v>
      </c>
    </row>
    <row r="48" spans="1:14" s="17" customFormat="1" x14ac:dyDescent="0.2">
      <c r="A48" s="35">
        <v>43891</v>
      </c>
      <c r="B48" s="12">
        <v>77890287580</v>
      </c>
      <c r="C48" s="23">
        <v>10740052577</v>
      </c>
      <c r="D48" s="11">
        <v>0.13788692899999999</v>
      </c>
      <c r="E48" s="24">
        <v>24041491704</v>
      </c>
      <c r="F48" s="22">
        <v>34781544281</v>
      </c>
      <c r="G48" s="11">
        <v>0.44654533099999999</v>
      </c>
      <c r="H48" s="22">
        <v>35324140935</v>
      </c>
      <c r="I48" s="11">
        <v>0.45351149699999999</v>
      </c>
      <c r="J48" s="24">
        <v>1004720794</v>
      </c>
      <c r="K48" s="11">
        <v>1.2899179E-2</v>
      </c>
      <c r="L48" s="24">
        <v>836621660</v>
      </c>
      <c r="M48" s="11">
        <v>1.0741027E-2</v>
      </c>
      <c r="N48" s="9">
        <v>22</v>
      </c>
    </row>
    <row r="49" spans="1:14" s="17" customFormat="1" x14ac:dyDescent="0.2">
      <c r="A49" s="35">
        <v>43862</v>
      </c>
      <c r="B49" s="12">
        <v>31952269231</v>
      </c>
      <c r="C49" s="23">
        <v>4600963562</v>
      </c>
      <c r="D49" s="11">
        <v>0.14399489215420599</v>
      </c>
      <c r="E49" s="24">
        <v>8974349011</v>
      </c>
      <c r="F49" s="22">
        <v>13575312573</v>
      </c>
      <c r="G49" s="11">
        <v>0.42486223669614298</v>
      </c>
      <c r="H49" s="22">
        <v>13728870195</v>
      </c>
      <c r="I49" s="11">
        <v>0.42966808071585399</v>
      </c>
      <c r="J49" s="24">
        <v>486299688</v>
      </c>
      <c r="K49" s="11">
        <v>1.52195665504782E-2</v>
      </c>
      <c r="L49" s="24">
        <v>548136109</v>
      </c>
      <c r="M49" s="11">
        <v>1.7154841336533298E-2</v>
      </c>
      <c r="N49" s="9">
        <v>19</v>
      </c>
    </row>
    <row r="50" spans="1:14" s="17" customFormat="1" x14ac:dyDescent="0.2">
      <c r="A50" s="35">
        <v>43831</v>
      </c>
      <c r="B50" s="12">
        <v>25862945870</v>
      </c>
      <c r="C50" s="23">
        <v>3350219038</v>
      </c>
      <c r="D50" s="11">
        <v>0.12953741058113999</v>
      </c>
      <c r="E50" s="24">
        <v>8036028320</v>
      </c>
      <c r="F50" s="22">
        <v>11386247358</v>
      </c>
      <c r="G50" s="11">
        <v>0.44025330351897801</v>
      </c>
      <c r="H50" s="22">
        <v>11484806143</v>
      </c>
      <c r="I50" s="11">
        <v>0.44406411399259499</v>
      </c>
      <c r="J50" s="24">
        <v>449370664</v>
      </c>
      <c r="K50" s="11">
        <v>1.7375076538409799E-2</v>
      </c>
      <c r="L50" s="24">
        <v>376642355</v>
      </c>
      <c r="M50" s="11">
        <v>1.45630106057211E-2</v>
      </c>
      <c r="N50" s="9">
        <v>21</v>
      </c>
    </row>
    <row r="51" spans="1:14" s="17" customFormat="1" x14ac:dyDescent="0.2">
      <c r="A51" s="35">
        <v>43800</v>
      </c>
      <c r="B51" s="12">
        <v>21723093238</v>
      </c>
      <c r="C51" s="23">
        <v>2756995770</v>
      </c>
      <c r="D51" s="11">
        <v>0.12691543233710401</v>
      </c>
      <c r="E51" s="24">
        <v>6642019621</v>
      </c>
      <c r="F51" s="22">
        <v>9399015391</v>
      </c>
      <c r="G51" s="11">
        <v>0.432673896301213</v>
      </c>
      <c r="H51" s="22">
        <v>9481212163</v>
      </c>
      <c r="I51" s="11">
        <v>0.436457739195936</v>
      </c>
      <c r="J51" s="24">
        <v>497577038</v>
      </c>
      <c r="K51" s="11">
        <v>2.29054413452313E-2</v>
      </c>
      <c r="L51" s="24">
        <v>319387067</v>
      </c>
      <c r="M51" s="11">
        <v>1.47026513904244E-2</v>
      </c>
      <c r="N51" s="9">
        <v>21</v>
      </c>
    </row>
    <row r="52" spans="1:14" s="17" customFormat="1" x14ac:dyDescent="0.2">
      <c r="A52" s="35">
        <v>43770</v>
      </c>
      <c r="B52" s="12">
        <v>20233950567</v>
      </c>
      <c r="C52" s="23">
        <v>2580865308</v>
      </c>
      <c r="D52" s="11">
        <v>0.12755123125630199</v>
      </c>
      <c r="E52" s="24">
        <v>6001842502</v>
      </c>
      <c r="F52" s="22">
        <v>8582707810</v>
      </c>
      <c r="G52" s="11">
        <v>0.424173607698624</v>
      </c>
      <c r="H52" s="22">
        <v>8652879543</v>
      </c>
      <c r="I52" s="11">
        <v>0.42764162709343401</v>
      </c>
      <c r="J52" s="24">
        <v>420946363</v>
      </c>
      <c r="K52" s="11">
        <v>2.08039632006678E-2</v>
      </c>
      <c r="L52" s="24">
        <v>292815467</v>
      </c>
      <c r="M52" s="11">
        <v>1.44714926544082E-2</v>
      </c>
      <c r="N52" s="9">
        <v>20</v>
      </c>
    </row>
    <row r="53" spans="1:14" s="17" customFormat="1" x14ac:dyDescent="0.2">
      <c r="A53" s="35">
        <v>43739</v>
      </c>
      <c r="B53" s="12">
        <v>25640454569</v>
      </c>
      <c r="C53" s="23">
        <v>3621252722</v>
      </c>
      <c r="D53" s="11">
        <v>0.141232001650165</v>
      </c>
      <c r="E53" s="24">
        <v>7198661872</v>
      </c>
      <c r="F53" s="22">
        <v>10819914594</v>
      </c>
      <c r="G53" s="11">
        <v>0.42198606755909701</v>
      </c>
      <c r="H53" s="22">
        <v>10921679454</v>
      </c>
      <c r="I53" s="11">
        <v>0.42595498549408001</v>
      </c>
      <c r="J53" s="24">
        <v>559161490</v>
      </c>
      <c r="K53" s="11">
        <v>2.1807783808795701E-2</v>
      </c>
      <c r="L53" s="24">
        <v>361808056</v>
      </c>
      <c r="M53" s="11">
        <v>1.41108284576762E-2</v>
      </c>
      <c r="N53" s="9">
        <v>23</v>
      </c>
    </row>
    <row r="54" spans="1:14" s="17" customFormat="1" x14ac:dyDescent="0.2">
      <c r="A54" s="35">
        <v>43709</v>
      </c>
      <c r="B54" s="12">
        <v>25291604898</v>
      </c>
      <c r="C54" s="23">
        <v>3856082028</v>
      </c>
      <c r="D54" s="11">
        <v>0.15246490064791901</v>
      </c>
      <c r="E54" s="24">
        <v>7119753015</v>
      </c>
      <c r="F54" s="22">
        <v>10975835043</v>
      </c>
      <c r="G54" s="11">
        <v>0.43397147343021902</v>
      </c>
      <c r="H54" s="22">
        <v>11093280651</v>
      </c>
      <c r="I54" s="11">
        <v>0.43861513319296003</v>
      </c>
      <c r="J54" s="24">
        <v>584943675</v>
      </c>
      <c r="K54" s="11">
        <v>2.3127977736448702E-2</v>
      </c>
      <c r="L54" s="24">
        <v>400933404</v>
      </c>
      <c r="M54" s="11">
        <v>1.585243030709E-2</v>
      </c>
      <c r="N54" s="9">
        <v>20</v>
      </c>
    </row>
    <row r="55" spans="1:14" s="17" customFormat="1" x14ac:dyDescent="0.2">
      <c r="A55" s="35">
        <v>43678</v>
      </c>
      <c r="B55" s="12">
        <v>30373131529</v>
      </c>
      <c r="C55" s="23">
        <v>4716719915</v>
      </c>
      <c r="D55" s="11">
        <v>0.155292512742603</v>
      </c>
      <c r="E55" s="24">
        <v>8135126106</v>
      </c>
      <c r="F55" s="22">
        <v>12851846021</v>
      </c>
      <c r="G55" s="11">
        <v>0.42313207015645299</v>
      </c>
      <c r="H55" s="22">
        <v>12996303236</v>
      </c>
      <c r="I55" s="11">
        <v>0.42788815580610301</v>
      </c>
      <c r="J55" s="24">
        <v>574849219</v>
      </c>
      <c r="K55" s="11">
        <v>1.89262413871003E-2</v>
      </c>
      <c r="L55" s="24">
        <v>507356413</v>
      </c>
      <c r="M55" s="11">
        <v>1.6704119313992401E-2</v>
      </c>
      <c r="N55" s="9">
        <v>22</v>
      </c>
    </row>
    <row r="56" spans="1:14" s="17" customFormat="1" x14ac:dyDescent="0.2">
      <c r="A56" s="35">
        <v>43647</v>
      </c>
      <c r="B56" s="12">
        <v>21131493547</v>
      </c>
      <c r="C56" s="23">
        <v>2946341621</v>
      </c>
      <c r="D56" s="11">
        <v>0.139428934090571</v>
      </c>
      <c r="E56" s="24">
        <v>6200191258</v>
      </c>
      <c r="F56" s="22">
        <v>9146532879</v>
      </c>
      <c r="G56" s="11">
        <v>0.43283892161510401</v>
      </c>
      <c r="H56" s="22">
        <v>9235748127</v>
      </c>
      <c r="I56" s="11">
        <v>0.43706083086167802</v>
      </c>
      <c r="J56" s="24">
        <v>487602819</v>
      </c>
      <c r="K56" s="11">
        <v>2.3074697390200499E-2</v>
      </c>
      <c r="L56" s="24">
        <v>334271850</v>
      </c>
      <c r="M56" s="11">
        <v>1.58186570796107E-2</v>
      </c>
      <c r="N56" s="9">
        <v>22</v>
      </c>
    </row>
    <row r="57" spans="1:14" s="17" customFormat="1" x14ac:dyDescent="0.2">
      <c r="A57" s="35">
        <v>43617</v>
      </c>
      <c r="B57" s="12">
        <v>23510620368</v>
      </c>
      <c r="C57" s="23">
        <v>3281177162</v>
      </c>
      <c r="D57" s="11">
        <v>0.13956148798463699</v>
      </c>
      <c r="E57" s="24">
        <v>7031514442</v>
      </c>
      <c r="F57" s="22">
        <v>10312691604</v>
      </c>
      <c r="G57" s="11">
        <v>0.43863970591080098</v>
      </c>
      <c r="H57" s="22">
        <v>10422972581</v>
      </c>
      <c r="I57" s="11">
        <v>0.44333039357764298</v>
      </c>
      <c r="J57" s="24">
        <v>545246617</v>
      </c>
      <c r="K57" s="11">
        <v>2.3191502753458899E-2</v>
      </c>
      <c r="L57" s="24">
        <v>365761710</v>
      </c>
      <c r="M57" s="11">
        <v>1.5557297267146299E-2</v>
      </c>
      <c r="N57" s="9">
        <v>20</v>
      </c>
    </row>
    <row r="58" spans="1:14" s="17" customFormat="1" x14ac:dyDescent="0.2">
      <c r="A58" s="35">
        <v>43586</v>
      </c>
      <c r="B58" s="12">
        <v>27025849669</v>
      </c>
      <c r="C58" s="23">
        <v>3841311533</v>
      </c>
      <c r="D58" s="11">
        <v>0.142134718428711</v>
      </c>
      <c r="E58" s="24">
        <v>7485471651</v>
      </c>
      <c r="F58" s="22">
        <v>11326783184</v>
      </c>
      <c r="G58" s="11">
        <v>0.41910923514802201</v>
      </c>
      <c r="H58" s="22">
        <v>11453906759</v>
      </c>
      <c r="I58" s="11">
        <v>0.42381301233012503</v>
      </c>
      <c r="J58" s="24">
        <v>631396642</v>
      </c>
      <c r="K58" s="11">
        <v>2.3362693485424201E-2</v>
      </c>
      <c r="L58" s="24">
        <v>453414732</v>
      </c>
      <c r="M58" s="11">
        <v>1.6777075931125599E-2</v>
      </c>
      <c r="N58" s="9">
        <v>22</v>
      </c>
    </row>
    <row r="59" spans="1:14" s="17" customFormat="1" x14ac:dyDescent="0.2">
      <c r="A59" s="35">
        <v>43556</v>
      </c>
      <c r="B59" s="12">
        <v>21980366953</v>
      </c>
      <c r="C59" s="23">
        <v>2580307268</v>
      </c>
      <c r="D59" s="11">
        <v>0.117391455452832</v>
      </c>
      <c r="E59" s="24">
        <v>6761136974</v>
      </c>
      <c r="F59" s="22">
        <v>9341444242</v>
      </c>
      <c r="G59" s="11">
        <v>0.42499036808505303</v>
      </c>
      <c r="H59" s="22">
        <v>9422959164</v>
      </c>
      <c r="I59" s="11">
        <v>0.42869890134904698</v>
      </c>
      <c r="J59" s="24">
        <v>389141664</v>
      </c>
      <c r="K59" s="11">
        <v>1.7704056753560599E-2</v>
      </c>
      <c r="L59" s="24">
        <v>322672044</v>
      </c>
      <c r="M59" s="11">
        <v>1.4680011698165E-2</v>
      </c>
      <c r="N59" s="9">
        <v>21</v>
      </c>
    </row>
    <row r="60" spans="1:14" s="17" customFormat="1" x14ac:dyDescent="0.2">
      <c r="A60" s="35">
        <v>43525</v>
      </c>
      <c r="B60" s="12">
        <v>26416378148</v>
      </c>
      <c r="C60" s="23">
        <v>3314794410</v>
      </c>
      <c r="D60" s="11">
        <v>0.125482546904371</v>
      </c>
      <c r="E60" s="24">
        <v>7459525831</v>
      </c>
      <c r="F60" s="22">
        <v>10774320241</v>
      </c>
      <c r="G60" s="11">
        <v>0.40786515776825899</v>
      </c>
      <c r="H60" s="22">
        <v>10866378934</v>
      </c>
      <c r="I60" s="11">
        <v>0.411350067489199</v>
      </c>
      <c r="J60" s="24">
        <v>512309307</v>
      </c>
      <c r="K60" s="11">
        <v>1.9393624066469099E-2</v>
      </c>
      <c r="L60" s="24">
        <v>439418324</v>
      </c>
      <c r="M60" s="11">
        <v>1.6634313816153101E-2</v>
      </c>
      <c r="N60" s="9">
        <v>21</v>
      </c>
    </row>
    <row r="61" spans="1:14" s="17" customFormat="1" x14ac:dyDescent="0.2">
      <c r="A61" s="35">
        <v>43497</v>
      </c>
      <c r="B61" s="12">
        <v>21387272360</v>
      </c>
      <c r="C61" s="23">
        <v>2636669689</v>
      </c>
      <c r="D61" s="11">
        <v>0.12328218599447401</v>
      </c>
      <c r="E61" s="24">
        <v>6745678835</v>
      </c>
      <c r="F61" s="22">
        <v>9382348524</v>
      </c>
      <c r="G61" s="11">
        <v>0.43868841084885302</v>
      </c>
      <c r="H61" s="22">
        <v>9467991935</v>
      </c>
      <c r="I61" s="11">
        <v>0.442692821021334</v>
      </c>
      <c r="J61" s="24">
        <v>429408331</v>
      </c>
      <c r="K61" s="11">
        <v>2.00777510928935E-2</v>
      </c>
      <c r="L61" s="24">
        <v>297614268</v>
      </c>
      <c r="M61" s="11">
        <v>1.3915485013255799E-2</v>
      </c>
      <c r="N61" s="9">
        <v>19</v>
      </c>
    </row>
    <row r="62" spans="1:14" s="17" customFormat="1" x14ac:dyDescent="0.2">
      <c r="A62" s="35">
        <v>43466</v>
      </c>
      <c r="B62" s="12">
        <v>29681793054</v>
      </c>
      <c r="C62" s="23">
        <v>3738779576</v>
      </c>
      <c r="D62" s="11">
        <v>0.12596205253496801</v>
      </c>
      <c r="E62" s="24">
        <v>9627323630</v>
      </c>
      <c r="F62" s="22">
        <v>13366103206</v>
      </c>
      <c r="G62" s="11">
        <v>0.450313199801747</v>
      </c>
      <c r="H62" s="22">
        <v>13503946231</v>
      </c>
      <c r="I62" s="11">
        <v>0.45495722601502903</v>
      </c>
      <c r="J62" s="24">
        <v>587885031</v>
      </c>
      <c r="K62" s="11">
        <v>1.98062505836646E-2</v>
      </c>
      <c r="L62" s="24">
        <v>414188044</v>
      </c>
      <c r="M62" s="11">
        <v>1.3954279758182701E-2</v>
      </c>
      <c r="N62" s="9">
        <v>21</v>
      </c>
    </row>
    <row r="63" spans="1:14" s="17" customFormat="1" x14ac:dyDescent="0.2">
      <c r="A63" s="35">
        <v>43435</v>
      </c>
      <c r="B63" s="12">
        <v>38826634883</v>
      </c>
      <c r="C63" s="23">
        <v>5468684876</v>
      </c>
      <c r="D63" s="11">
        <v>0.14084879857549601</v>
      </c>
      <c r="E63" s="24">
        <v>11376682874</v>
      </c>
      <c r="F63" s="22">
        <v>16845367750</v>
      </c>
      <c r="G63" s="11">
        <v>0.43386113168863999</v>
      </c>
      <c r="H63" s="22">
        <v>17066893404</v>
      </c>
      <c r="I63" s="11">
        <v>0.43956663912361399</v>
      </c>
      <c r="J63" s="24">
        <v>716047783</v>
      </c>
      <c r="K63" s="11">
        <v>1.8442179837571199E-2</v>
      </c>
      <c r="L63" s="24">
        <v>584218514</v>
      </c>
      <c r="M63" s="11">
        <v>1.5046849044746799E-2</v>
      </c>
      <c r="N63" s="9">
        <v>19</v>
      </c>
    </row>
    <row r="64" spans="1:14" s="17" customFormat="1" x14ac:dyDescent="0.2">
      <c r="A64" s="35">
        <v>43405</v>
      </c>
      <c r="B64" s="12">
        <v>28780042396</v>
      </c>
      <c r="C64" s="23">
        <v>4070661967</v>
      </c>
      <c r="D64" s="11">
        <v>0.14144044372796899</v>
      </c>
      <c r="E64" s="24">
        <v>8007421018</v>
      </c>
      <c r="F64" s="22">
        <v>12078082985</v>
      </c>
      <c r="G64" s="11">
        <v>0.41966870023369701</v>
      </c>
      <c r="H64" s="22">
        <v>12236512693</v>
      </c>
      <c r="I64" s="11">
        <v>0.42517354646776701</v>
      </c>
      <c r="J64" s="24">
        <v>591517324</v>
      </c>
      <c r="K64" s="11">
        <v>2.0553038659950399E-2</v>
      </c>
      <c r="L64" s="24">
        <v>422783606</v>
      </c>
      <c r="M64" s="11">
        <v>1.46901661986002E-2</v>
      </c>
      <c r="N64" s="9">
        <v>21</v>
      </c>
    </row>
    <row r="65" spans="1:14" s="17" customFormat="1" x14ac:dyDescent="0.2">
      <c r="A65" s="35">
        <v>43374</v>
      </c>
      <c r="B65" s="12">
        <v>36486915775</v>
      </c>
      <c r="C65" s="23">
        <v>5255757153</v>
      </c>
      <c r="D65" s="11">
        <v>0.144044982738747</v>
      </c>
      <c r="E65" s="24">
        <v>9240559763</v>
      </c>
      <c r="F65" s="22">
        <v>14496316916</v>
      </c>
      <c r="G65" s="11">
        <v>0.39730178909593</v>
      </c>
      <c r="H65" s="22">
        <v>14680147959</v>
      </c>
      <c r="I65" s="11">
        <v>0.40234006210682499</v>
      </c>
      <c r="J65" s="24">
        <v>840892730</v>
      </c>
      <c r="K65" s="11">
        <v>2.3046418480132599E-2</v>
      </c>
      <c r="L65" s="24">
        <v>607251037</v>
      </c>
      <c r="M65" s="11">
        <v>1.6642980753557499E-2</v>
      </c>
      <c r="N65" s="9">
        <v>23</v>
      </c>
    </row>
    <row r="66" spans="1:14" s="17" customFormat="1" x14ac:dyDescent="0.2">
      <c r="A66" s="35">
        <v>43344</v>
      </c>
      <c r="B66" s="12">
        <v>19277335674</v>
      </c>
      <c r="C66" s="23">
        <v>2405254457</v>
      </c>
      <c r="D66" s="11">
        <v>0.12477110414402599</v>
      </c>
      <c r="E66" s="24">
        <v>5576921636</v>
      </c>
      <c r="F66" s="22">
        <v>7982176093</v>
      </c>
      <c r="G66" s="11">
        <v>0.41407050372452803</v>
      </c>
      <c r="H66" s="22">
        <v>8052346781</v>
      </c>
      <c r="I66" s="11">
        <v>0.41771056525515998</v>
      </c>
      <c r="J66" s="24">
        <v>493362808</v>
      </c>
      <c r="K66" s="11">
        <v>2.5592893973694499E-2</v>
      </c>
      <c r="L66" s="24">
        <v>291751273</v>
      </c>
      <c r="M66" s="11">
        <v>1.51344188810021E-2</v>
      </c>
      <c r="N66" s="9">
        <v>19</v>
      </c>
    </row>
    <row r="67" spans="1:14" s="17" customFormat="1" x14ac:dyDescent="0.2">
      <c r="A67" s="35">
        <v>43313</v>
      </c>
      <c r="B67" s="12">
        <v>22148501452</v>
      </c>
      <c r="C67" s="23">
        <v>2743163238</v>
      </c>
      <c r="D67" s="11">
        <v>0.123853220677027</v>
      </c>
      <c r="E67" s="24">
        <v>6439630187</v>
      </c>
      <c r="F67" s="22">
        <v>9182793425</v>
      </c>
      <c r="G67" s="11">
        <v>0.41460111623808299</v>
      </c>
      <c r="H67" s="22">
        <v>9273503641</v>
      </c>
      <c r="I67" s="11">
        <v>0.418696662665754</v>
      </c>
      <c r="J67" s="24">
        <v>597259462</v>
      </c>
      <c r="K67" s="11">
        <v>2.6966134178168899E-2</v>
      </c>
      <c r="L67" s="24">
        <v>353941524</v>
      </c>
      <c r="M67" s="11">
        <v>1.5980382454635102E-2</v>
      </c>
      <c r="N67" s="9">
        <v>23</v>
      </c>
    </row>
    <row r="68" spans="1:14" s="17" customFormat="1" x14ac:dyDescent="0.2">
      <c r="A68" s="35">
        <v>43282</v>
      </c>
      <c r="B68" s="12">
        <v>20375664527</v>
      </c>
      <c r="C68" s="23">
        <v>2467199396</v>
      </c>
      <c r="D68" s="11">
        <v>0.121085591722944</v>
      </c>
      <c r="E68" s="24">
        <v>6271517401</v>
      </c>
      <c r="F68" s="22">
        <v>8738716797</v>
      </c>
      <c r="G68" s="11">
        <v>0.428880088078611</v>
      </c>
      <c r="H68" s="22">
        <v>8831098569</v>
      </c>
      <c r="I68" s="11">
        <v>0.43341401490478099</v>
      </c>
      <c r="J68" s="24">
        <v>559339398</v>
      </c>
      <c r="K68" s="11">
        <v>2.74513450719025E-2</v>
      </c>
      <c r="L68" s="24">
        <v>340975814</v>
      </c>
      <c r="M68" s="11">
        <v>1.6734463484524401E-2</v>
      </c>
      <c r="N68" s="9">
        <v>21</v>
      </c>
    </row>
    <row r="69" spans="1:14" s="17" customFormat="1" x14ac:dyDescent="0.2">
      <c r="A69" s="35">
        <v>43252</v>
      </c>
      <c r="B69" s="12">
        <v>22813776030</v>
      </c>
      <c r="C69" s="23">
        <v>2627601943</v>
      </c>
      <c r="D69" s="11">
        <v>0.115176108485711</v>
      </c>
      <c r="E69" s="24">
        <v>7465566305</v>
      </c>
      <c r="F69" s="22">
        <v>10093168248</v>
      </c>
      <c r="G69" s="11">
        <v>0.44241550520736</v>
      </c>
      <c r="H69" s="22">
        <v>10190405243</v>
      </c>
      <c r="I69" s="11">
        <v>0.44667771041495602</v>
      </c>
      <c r="J69" s="24">
        <v>645934396</v>
      </c>
      <c r="K69" s="11">
        <v>2.8313348704335502E-2</v>
      </c>
      <c r="L69" s="24">
        <v>364564121</v>
      </c>
      <c r="M69" s="11">
        <v>1.5979999125116301E-2</v>
      </c>
      <c r="N69" s="9">
        <v>21</v>
      </c>
    </row>
    <row r="70" spans="1:14" s="17" customFormat="1" x14ac:dyDescent="0.2">
      <c r="A70" s="35">
        <v>43221</v>
      </c>
      <c r="B70" s="12">
        <v>22075076192</v>
      </c>
      <c r="C70" s="23">
        <v>2475494355</v>
      </c>
      <c r="D70" s="11">
        <v>0.112139787580761</v>
      </c>
      <c r="E70" s="24">
        <v>7335428758</v>
      </c>
      <c r="F70" s="22">
        <v>9810923113</v>
      </c>
      <c r="G70" s="11">
        <v>0.44443439414064101</v>
      </c>
      <c r="H70" s="22">
        <v>9909270364</v>
      </c>
      <c r="I70" s="11">
        <v>0.448889520371899</v>
      </c>
      <c r="J70" s="24">
        <v>584615141</v>
      </c>
      <c r="K70" s="11">
        <v>2.6483040688750299E-2</v>
      </c>
      <c r="L70" s="24">
        <v>358596232</v>
      </c>
      <c r="M70" s="11">
        <v>1.6244393853098199E-2</v>
      </c>
      <c r="N70" s="9">
        <v>22</v>
      </c>
    </row>
    <row r="71" spans="1:14" s="17" customFormat="1" x14ac:dyDescent="0.2">
      <c r="A71" s="35">
        <v>43191</v>
      </c>
      <c r="B71" s="12">
        <v>23081759915</v>
      </c>
      <c r="C71" s="23">
        <v>2649155964</v>
      </c>
      <c r="D71" s="11">
        <v>0.11477270250430099</v>
      </c>
      <c r="E71" s="24">
        <v>7435581136</v>
      </c>
      <c r="F71" s="22">
        <v>10084737100</v>
      </c>
      <c r="G71" s="11">
        <v>0.436913698831357</v>
      </c>
      <c r="H71" s="22">
        <v>10193000137</v>
      </c>
      <c r="I71" s="11">
        <v>0.44160411400761301</v>
      </c>
      <c r="J71" s="24">
        <v>570061419</v>
      </c>
      <c r="K71" s="11">
        <v>2.4697484988115598E-2</v>
      </c>
      <c r="L71" s="24">
        <v>406261142</v>
      </c>
      <c r="M71" s="11">
        <v>1.7600960390199101E-2</v>
      </c>
      <c r="N71" s="9">
        <v>21</v>
      </c>
    </row>
    <row r="72" spans="1:14" s="17" customFormat="1" x14ac:dyDescent="0.2">
      <c r="A72" s="35">
        <v>43160</v>
      </c>
      <c r="B72" s="12">
        <v>25701216525</v>
      </c>
      <c r="C72" s="23">
        <v>2927117473</v>
      </c>
      <c r="D72" s="11">
        <v>0.113890230454762</v>
      </c>
      <c r="E72" s="24">
        <v>8207449600</v>
      </c>
      <c r="F72" s="22">
        <v>11134567073</v>
      </c>
      <c r="G72" s="11">
        <v>0.43323112982489498</v>
      </c>
      <c r="H72" s="22">
        <v>11275983587</v>
      </c>
      <c r="I72" s="11">
        <v>0.43873345746228298</v>
      </c>
      <c r="J72" s="24">
        <v>663914957</v>
      </c>
      <c r="K72" s="11">
        <v>2.5832044033954501E-2</v>
      </c>
      <c r="L72" s="24">
        <v>415986295</v>
      </c>
      <c r="M72" s="11">
        <v>1.61854710105011E-2</v>
      </c>
      <c r="N72" s="9">
        <v>21</v>
      </c>
    </row>
    <row r="73" spans="1:14" s="17" customFormat="1" x14ac:dyDescent="0.2">
      <c r="A73" s="35">
        <v>43132</v>
      </c>
      <c r="B73" s="12">
        <v>31301084661</v>
      </c>
      <c r="C73" s="23">
        <v>3784719617</v>
      </c>
      <c r="D73" s="11">
        <v>0.12091336955219401</v>
      </c>
      <c r="E73" s="24">
        <v>9580296905</v>
      </c>
      <c r="F73" s="22">
        <v>13365016522</v>
      </c>
      <c r="G73" s="11">
        <v>0.42698253644393103</v>
      </c>
      <c r="H73" s="22">
        <v>13541492184</v>
      </c>
      <c r="I73" s="11">
        <v>0.43262054113007098</v>
      </c>
      <c r="J73" s="24">
        <v>809404473</v>
      </c>
      <c r="K73" s="11">
        <v>2.5858671728666599E-2</v>
      </c>
      <c r="L73" s="24">
        <v>590188375</v>
      </c>
      <c r="M73" s="11">
        <v>1.8855205223458401E-2</v>
      </c>
      <c r="N73" s="9">
        <v>19</v>
      </c>
    </row>
    <row r="74" spans="1:14" s="17" customFormat="1" x14ac:dyDescent="0.2">
      <c r="A74" s="35">
        <v>43101</v>
      </c>
      <c r="B74" s="12">
        <v>23964320390</v>
      </c>
      <c r="C74" s="23">
        <v>2297237391</v>
      </c>
      <c r="D74" s="11">
        <v>9.58607360281582E-2</v>
      </c>
      <c r="E74" s="24">
        <v>9076280547</v>
      </c>
      <c r="F74" s="22">
        <v>11373517938</v>
      </c>
      <c r="G74" s="11">
        <v>0.474602148231419</v>
      </c>
      <c r="H74" s="22">
        <v>11475800066</v>
      </c>
      <c r="I74" s="11">
        <v>0.47887024873814898</v>
      </c>
      <c r="J74" s="24">
        <v>712029585</v>
      </c>
      <c r="K74" s="11">
        <v>2.9712070837490601E-2</v>
      </c>
      <c r="L74" s="24">
        <v>352199159</v>
      </c>
      <c r="M74" s="11">
        <v>1.4696813982964799E-2</v>
      </c>
      <c r="N74" s="9">
        <v>21</v>
      </c>
    </row>
    <row r="75" spans="1:14" s="17" customFormat="1" x14ac:dyDescent="0.2">
      <c r="A75" s="35">
        <v>43070</v>
      </c>
      <c r="B75" s="12">
        <v>19231065082</v>
      </c>
      <c r="C75" s="23">
        <v>1865447765</v>
      </c>
      <c r="D75" s="11">
        <v>9.7001791478831395E-2</v>
      </c>
      <c r="E75" s="24">
        <v>6899961378</v>
      </c>
      <c r="F75" s="22">
        <v>8765409143</v>
      </c>
      <c r="G75" s="11">
        <v>0.45579426337672302</v>
      </c>
      <c r="H75" s="22">
        <v>8856712272</v>
      </c>
      <c r="I75" s="11">
        <v>0.460541953045011</v>
      </c>
      <c r="J75" s="24">
        <v>622354627</v>
      </c>
      <c r="K75" s="11">
        <v>3.2361942739329297E-2</v>
      </c>
      <c r="L75" s="24">
        <v>278821498</v>
      </c>
      <c r="M75" s="11">
        <v>1.44984948473277E-2</v>
      </c>
      <c r="N75" s="9">
        <v>20</v>
      </c>
    </row>
    <row r="76" spans="1:14" s="17" customFormat="1" x14ac:dyDescent="0.2">
      <c r="A76" s="35">
        <v>43040</v>
      </c>
      <c r="B76" s="12">
        <v>18823814959</v>
      </c>
      <c r="C76" s="23">
        <v>1865989522</v>
      </c>
      <c r="D76" s="11">
        <v>9.9129189596492404E-2</v>
      </c>
      <c r="E76" s="24">
        <v>6440495690</v>
      </c>
      <c r="F76" s="22">
        <v>8306485212</v>
      </c>
      <c r="G76" s="11">
        <v>0.44127533287446202</v>
      </c>
      <c r="H76" s="22">
        <v>8381596031</v>
      </c>
      <c r="I76" s="11">
        <v>0.44526553460368601</v>
      </c>
      <c r="J76" s="24">
        <v>605171959</v>
      </c>
      <c r="K76" s="11">
        <v>3.2149272627154502E-2</v>
      </c>
      <c r="L76" s="24">
        <v>266871567</v>
      </c>
      <c r="M76" s="11">
        <v>1.4177336930971301E-2</v>
      </c>
      <c r="N76" s="9">
        <v>21</v>
      </c>
    </row>
    <row r="77" spans="1:14" s="17" customFormat="1" x14ac:dyDescent="0.2">
      <c r="A77" s="35">
        <v>43009</v>
      </c>
      <c r="B77" s="12">
        <v>17655725583</v>
      </c>
      <c r="C77" s="23">
        <v>1601055439</v>
      </c>
      <c r="D77" s="11">
        <v>9.0681939491718905E-2</v>
      </c>
      <c r="E77" s="24">
        <v>6345080822</v>
      </c>
      <c r="F77" s="22">
        <v>7946136261</v>
      </c>
      <c r="G77" s="11">
        <v>0.45006002294524899</v>
      </c>
      <c r="H77" s="22">
        <v>8015224775</v>
      </c>
      <c r="I77" s="11">
        <v>0.45397311695405701</v>
      </c>
      <c r="J77" s="24">
        <v>519394810</v>
      </c>
      <c r="K77" s="11">
        <v>2.9417924942156101E-2</v>
      </c>
      <c r="L77" s="24">
        <v>219001384</v>
      </c>
      <c r="M77" s="11">
        <v>1.24039866257815E-2</v>
      </c>
      <c r="N77" s="9">
        <v>22</v>
      </c>
    </row>
    <row r="78" spans="1:14" s="17" customFormat="1" x14ac:dyDescent="0.2">
      <c r="A78" s="35">
        <v>42979</v>
      </c>
      <c r="B78" s="12">
        <v>17315117657</v>
      </c>
      <c r="C78" s="23">
        <v>1584918905</v>
      </c>
      <c r="D78" s="11">
        <v>9.1533822431709697E-2</v>
      </c>
      <c r="E78" s="24">
        <v>6193473154</v>
      </c>
      <c r="F78" s="22">
        <v>7778392059</v>
      </c>
      <c r="G78" s="11">
        <v>0.44922548105559201</v>
      </c>
      <c r="H78" s="22">
        <v>7847300169</v>
      </c>
      <c r="I78" s="11">
        <v>0.45320513117204098</v>
      </c>
      <c r="J78" s="24">
        <v>503875685</v>
      </c>
      <c r="K78" s="11">
        <v>2.9100332725506901E-2</v>
      </c>
      <c r="L78" s="24">
        <v>231803429</v>
      </c>
      <c r="M78" s="11">
        <v>1.3387343568311699E-2</v>
      </c>
      <c r="N78" s="9">
        <v>20</v>
      </c>
    </row>
    <row r="79" spans="1:14" s="17" customFormat="1" x14ac:dyDescent="0.2">
      <c r="A79" s="35">
        <v>42948</v>
      </c>
      <c r="B79" s="12">
        <v>19505257376</v>
      </c>
      <c r="C79" s="23">
        <v>1894903151</v>
      </c>
      <c r="D79" s="11">
        <v>9.7148328497913605E-2</v>
      </c>
      <c r="E79" s="24">
        <v>6699140778</v>
      </c>
      <c r="F79" s="22">
        <v>8594043929</v>
      </c>
      <c r="G79" s="11">
        <v>0.440601411369964</v>
      </c>
      <c r="H79" s="22">
        <v>8683037500</v>
      </c>
      <c r="I79" s="11">
        <v>0.44516395413904802</v>
      </c>
      <c r="J79" s="24">
        <v>579066070</v>
      </c>
      <c r="K79" s="11">
        <v>2.9687691827768699E-2</v>
      </c>
      <c r="L79" s="24">
        <v>264843882</v>
      </c>
      <c r="M79" s="11">
        <v>1.3578076766414499E-2</v>
      </c>
      <c r="N79" s="9">
        <v>23</v>
      </c>
    </row>
    <row r="80" spans="1:14" s="17" customFormat="1" x14ac:dyDescent="0.2">
      <c r="A80" s="35">
        <v>42917</v>
      </c>
      <c r="B80" s="12">
        <v>17344602660</v>
      </c>
      <c r="C80" s="23">
        <v>1573675149</v>
      </c>
      <c r="D80" s="11">
        <v>9.0729962504658507E-2</v>
      </c>
      <c r="E80" s="24">
        <v>6159647613</v>
      </c>
      <c r="F80" s="22">
        <v>7733322762</v>
      </c>
      <c r="G80" s="11">
        <v>0.44586335666452198</v>
      </c>
      <c r="H80" s="22">
        <v>7801974466</v>
      </c>
      <c r="I80" s="11">
        <v>0.44982145852166799</v>
      </c>
      <c r="J80" s="24">
        <v>485452869</v>
      </c>
      <c r="K80" s="11">
        <v>2.7988699338702499E-2</v>
      </c>
      <c r="L80" s="24">
        <v>233078048</v>
      </c>
      <c r="M80" s="11">
        <v>1.34380736514376E-2</v>
      </c>
      <c r="N80" s="9">
        <v>20</v>
      </c>
    </row>
    <row r="81" spans="1:256" s="17" customFormat="1" x14ac:dyDescent="0.2">
      <c r="A81" s="35">
        <v>42887</v>
      </c>
      <c r="B81" s="12">
        <v>23149765401</v>
      </c>
      <c r="C81" s="23">
        <v>2139506333</v>
      </c>
      <c r="D81" s="11">
        <v>9.2420216617295797E-2</v>
      </c>
      <c r="E81" s="24">
        <v>7941659305</v>
      </c>
      <c r="F81" s="22">
        <v>10081165638</v>
      </c>
      <c r="G81" s="11">
        <v>0.43547593089494202</v>
      </c>
      <c r="H81" s="22">
        <v>10165944488</v>
      </c>
      <c r="I81" s="11">
        <v>0.439138121354822</v>
      </c>
      <c r="J81" s="24">
        <v>667697089</v>
      </c>
      <c r="K81" s="11">
        <v>2.8842499154274701E-2</v>
      </c>
      <c r="L81" s="24">
        <v>344242754</v>
      </c>
      <c r="M81" s="11">
        <v>1.48702480581134E-2</v>
      </c>
      <c r="N81" s="9">
        <v>22</v>
      </c>
    </row>
    <row r="82" spans="1:256" s="17" customFormat="1" x14ac:dyDescent="0.2">
      <c r="A82" s="35">
        <v>42856</v>
      </c>
      <c r="B82" s="12">
        <v>21746499677</v>
      </c>
      <c r="C82" s="23">
        <v>1958751005</v>
      </c>
      <c r="D82" s="11">
        <v>9.0072013155830105E-2</v>
      </c>
      <c r="E82" s="24">
        <v>7597149674</v>
      </c>
      <c r="F82" s="22">
        <v>9555900679</v>
      </c>
      <c r="G82" s="11">
        <v>0.439422473544408</v>
      </c>
      <c r="H82" s="22">
        <v>9656893041</v>
      </c>
      <c r="I82" s="11">
        <v>0.44406654792419398</v>
      </c>
      <c r="J82" s="24">
        <v>592183610</v>
      </c>
      <c r="K82" s="11">
        <v>2.7231215082688401E-2</v>
      </c>
      <c r="L82" s="24">
        <v>304770131</v>
      </c>
      <c r="M82" s="11">
        <v>1.40146752593171E-2</v>
      </c>
      <c r="N82" s="9">
        <v>22</v>
      </c>
    </row>
    <row r="83" spans="1:256" s="17" customFormat="1" x14ac:dyDescent="0.2">
      <c r="A83" s="35">
        <v>42826</v>
      </c>
      <c r="B83" s="12">
        <v>21494088210</v>
      </c>
      <c r="C83" s="23">
        <v>2053840412</v>
      </c>
      <c r="D83" s="11">
        <v>9.5553735144925198E-2</v>
      </c>
      <c r="E83" s="24">
        <v>7574453038</v>
      </c>
      <c r="F83" s="22">
        <v>9628293450</v>
      </c>
      <c r="G83" s="11">
        <v>0.44795077399563699</v>
      </c>
      <c r="H83" s="22">
        <v>9726449299</v>
      </c>
      <c r="I83" s="11">
        <v>0.45251741799751399</v>
      </c>
      <c r="J83" s="24">
        <v>591258071</v>
      </c>
      <c r="K83" s="11">
        <v>2.75079391702189E-2</v>
      </c>
      <c r="L83" s="24">
        <v>368883577</v>
      </c>
      <c r="M83" s="11">
        <v>1.7162094683708402E-2</v>
      </c>
      <c r="N83" s="9">
        <v>19</v>
      </c>
    </row>
    <row r="84" spans="1:256" s="17" customFormat="1" x14ac:dyDescent="0.2">
      <c r="A84" s="35">
        <v>42795</v>
      </c>
      <c r="B84" s="12">
        <v>28191440429</v>
      </c>
      <c r="C84" s="23">
        <v>2610496416</v>
      </c>
      <c r="D84" s="11">
        <v>9.25989015202867E-2</v>
      </c>
      <c r="E84" s="24">
        <v>10341458219</v>
      </c>
      <c r="F84" s="22">
        <v>12951954635</v>
      </c>
      <c r="G84" s="11">
        <v>0.45942862223090097</v>
      </c>
      <c r="H84" s="22">
        <v>13075785347</v>
      </c>
      <c r="I84" s="11">
        <v>0.46382111548827398</v>
      </c>
      <c r="J84" s="24">
        <v>679622548</v>
      </c>
      <c r="K84" s="11">
        <v>2.41074076974401E-2</v>
      </c>
      <c r="L84" s="24">
        <v>472996763</v>
      </c>
      <c r="M84" s="11">
        <v>1.67780275077196E-2</v>
      </c>
      <c r="N84" s="9">
        <v>23</v>
      </c>
    </row>
    <row r="85" spans="1:256" s="17" customFormat="1" x14ac:dyDescent="0.2">
      <c r="A85" s="35">
        <v>42767</v>
      </c>
      <c r="B85" s="12">
        <v>19948917219</v>
      </c>
      <c r="C85" s="23">
        <v>1741680835</v>
      </c>
      <c r="D85" s="11">
        <v>8.7307036060140994E-2</v>
      </c>
      <c r="E85" s="24">
        <v>7304686122</v>
      </c>
      <c r="F85" s="22">
        <v>9046366957</v>
      </c>
      <c r="G85" s="11">
        <v>0.45347659011707903</v>
      </c>
      <c r="H85" s="22">
        <v>9132740088</v>
      </c>
      <c r="I85" s="11">
        <v>0.45780630536186101</v>
      </c>
      <c r="J85" s="24">
        <v>487220204</v>
      </c>
      <c r="K85" s="11">
        <v>2.4423390936524399E-2</v>
      </c>
      <c r="L85" s="24">
        <v>329811251</v>
      </c>
      <c r="M85" s="11">
        <v>1.6532789593506202E-2</v>
      </c>
      <c r="N85" s="9">
        <v>19</v>
      </c>
    </row>
    <row r="86" spans="1:256" s="17" customFormat="1" x14ac:dyDescent="0.2">
      <c r="A86" s="35">
        <v>42736</v>
      </c>
      <c r="B86" s="12">
        <v>23766345939</v>
      </c>
      <c r="C86" s="23">
        <v>2056087883</v>
      </c>
      <c r="D86" s="11">
        <v>8.6512579101443193E-2</v>
      </c>
      <c r="E86" s="24">
        <v>8768997939</v>
      </c>
      <c r="F86" s="22">
        <v>10825085822</v>
      </c>
      <c r="G86" s="11">
        <v>0.45547960337631399</v>
      </c>
      <c r="H86" s="22">
        <v>10926845784</v>
      </c>
      <c r="I86" s="11">
        <v>0.45976128648659098</v>
      </c>
      <c r="J86" s="24">
        <v>584120673</v>
      </c>
      <c r="K86" s="11">
        <v>2.45776390909749E-2</v>
      </c>
      <c r="L86" s="24">
        <v>344871312</v>
      </c>
      <c r="M86" s="11">
        <v>1.45109102124982E-2</v>
      </c>
      <c r="N86" s="9">
        <v>20</v>
      </c>
    </row>
    <row r="87" spans="1:256" s="17" customFormat="1" x14ac:dyDescent="0.2">
      <c r="A87" s="35">
        <v>42705</v>
      </c>
      <c r="B87" s="12">
        <v>26006661590</v>
      </c>
      <c r="C87" s="23">
        <v>2140760265</v>
      </c>
      <c r="D87" s="11">
        <v>8.2315842715589393E-2</v>
      </c>
      <c r="E87" s="24">
        <v>9890422766</v>
      </c>
      <c r="F87" s="22">
        <v>12031183031</v>
      </c>
      <c r="G87" s="11">
        <v>0.46261927888607601</v>
      </c>
      <c r="H87" s="22">
        <v>12159066983</v>
      </c>
      <c r="I87" s="11">
        <v>0.46753663252477501</v>
      </c>
      <c r="J87" s="24">
        <v>628542580</v>
      </c>
      <c r="K87" s="11">
        <v>2.4168522277449301E-2</v>
      </c>
      <c r="L87" s="24">
        <v>391737768</v>
      </c>
      <c r="M87" s="11">
        <v>1.5062977869894301E-2</v>
      </c>
      <c r="N87" s="9">
        <v>21</v>
      </c>
    </row>
    <row r="88" spans="1:256" s="17" customFormat="1" x14ac:dyDescent="0.2">
      <c r="A88" s="35">
        <v>42675</v>
      </c>
      <c r="B88" s="12">
        <v>31556075286</v>
      </c>
      <c r="C88" s="23">
        <v>2760373749</v>
      </c>
      <c r="D88" s="11">
        <v>8.7475192145477401E-2</v>
      </c>
      <c r="E88" s="24">
        <v>11265792662</v>
      </c>
      <c r="F88" s="22">
        <v>14026166411</v>
      </c>
      <c r="G88" s="11">
        <v>0.44448386828455699</v>
      </c>
      <c r="H88" s="22">
        <v>14182165675</v>
      </c>
      <c r="I88" s="11">
        <v>0.44942742551042097</v>
      </c>
      <c r="J88" s="24">
        <v>791791262</v>
      </c>
      <c r="K88" s="11">
        <v>2.5091563346322801E-2</v>
      </c>
      <c r="L88" s="24">
        <v>487611517</v>
      </c>
      <c r="M88" s="11">
        <v>1.54522231481787E-2</v>
      </c>
      <c r="N88" s="9">
        <v>21</v>
      </c>
    </row>
    <row r="89" spans="1:256" s="17" customFormat="1" x14ac:dyDescent="0.2">
      <c r="A89" s="35">
        <v>42644</v>
      </c>
      <c r="B89" s="12">
        <v>22539082039</v>
      </c>
      <c r="C89" s="23">
        <v>1897470446</v>
      </c>
      <c r="D89" s="11">
        <v>8.4185790828426602E-2</v>
      </c>
      <c r="E89" s="24">
        <v>7910411213</v>
      </c>
      <c r="F89" s="22">
        <v>9807881659</v>
      </c>
      <c r="G89" s="11">
        <v>0.435150004868395</v>
      </c>
      <c r="H89" s="22">
        <v>9914289111</v>
      </c>
      <c r="I89" s="11">
        <v>0.43987102464266398</v>
      </c>
      <c r="J89" s="24">
        <v>584863414</v>
      </c>
      <c r="K89" s="11">
        <v>2.59488568783766E-2</v>
      </c>
      <c r="L89" s="24">
        <v>339898633</v>
      </c>
      <c r="M89" s="11">
        <v>1.50804115452379E-2</v>
      </c>
      <c r="N89" s="9">
        <v>21</v>
      </c>
    </row>
    <row r="90" spans="1:256" s="17" customFormat="1" x14ac:dyDescent="0.2">
      <c r="A90" s="35">
        <v>42614</v>
      </c>
      <c r="B90" s="12">
        <v>26572898067</v>
      </c>
      <c r="C90" s="23">
        <v>2313102691</v>
      </c>
      <c r="D90" s="11">
        <v>8.7047437775429004E-2</v>
      </c>
      <c r="E90" s="24">
        <v>8707915910</v>
      </c>
      <c r="F90" s="22">
        <v>11021018601</v>
      </c>
      <c r="G90" s="11">
        <v>0.414746580264297</v>
      </c>
      <c r="H90" s="22">
        <v>11148982109</v>
      </c>
      <c r="I90" s="11">
        <v>0.419562144892489</v>
      </c>
      <c r="J90" s="24">
        <v>713531061</v>
      </c>
      <c r="K90" s="11">
        <v>2.6851834496972302E-2</v>
      </c>
      <c r="L90" s="24">
        <v>388821896</v>
      </c>
      <c r="M90" s="11">
        <v>1.4632272890207101E-2</v>
      </c>
      <c r="N90" s="9">
        <v>21</v>
      </c>
    </row>
    <row r="91" spans="1:256" s="17" customFormat="1" x14ac:dyDescent="0.2">
      <c r="A91" s="35">
        <v>42583</v>
      </c>
      <c r="B91" s="12">
        <v>22191653370</v>
      </c>
      <c r="C91" s="23">
        <v>1814071322</v>
      </c>
      <c r="D91" s="11">
        <v>8.1745658683204298E-2</v>
      </c>
      <c r="E91" s="24">
        <v>7670117742</v>
      </c>
      <c r="F91" s="22">
        <v>9484189064</v>
      </c>
      <c r="G91" s="11">
        <v>0.42737640615914102</v>
      </c>
      <c r="H91" s="22">
        <v>9586637052</v>
      </c>
      <c r="I91" s="11">
        <v>0.43199291608257501</v>
      </c>
      <c r="J91" s="24">
        <v>614228911</v>
      </c>
      <c r="K91" s="11">
        <v>2.76783753224242E-2</v>
      </c>
      <c r="L91" s="24">
        <v>302560846</v>
      </c>
      <c r="M91" s="11">
        <v>1.3633992968231E-2</v>
      </c>
      <c r="N91" s="9">
        <v>23</v>
      </c>
    </row>
    <row r="92" spans="1:256" s="17" customFormat="1" x14ac:dyDescent="0.2">
      <c r="A92" s="35">
        <v>42552</v>
      </c>
      <c r="B92" s="12">
        <v>22291386821</v>
      </c>
      <c r="C92" s="23">
        <v>1793626461</v>
      </c>
      <c r="D92" s="11">
        <v>8.0462757898502907E-2</v>
      </c>
      <c r="E92" s="24">
        <v>7939537423</v>
      </c>
      <c r="F92" s="22">
        <v>9733163884</v>
      </c>
      <c r="G92" s="11">
        <v>0.43663339397218198</v>
      </c>
      <c r="H92" s="22">
        <v>9840662491</v>
      </c>
      <c r="I92" s="11">
        <v>0.44145582192891802</v>
      </c>
      <c r="J92" s="24">
        <v>625074126</v>
      </c>
      <c r="K92" s="11">
        <v>2.8041060478621201E-2</v>
      </c>
      <c r="L92" s="24">
        <v>305871446</v>
      </c>
      <c r="M92" s="11">
        <v>1.37215081527296E-2</v>
      </c>
      <c r="N92" s="9">
        <v>20</v>
      </c>
      <c r="O92" s="1"/>
      <c r="P92" s="12"/>
      <c r="R92" s="11"/>
      <c r="S92" s="24"/>
      <c r="T92" s="22"/>
      <c r="U92" s="11"/>
      <c r="V92" s="22"/>
      <c r="W92" s="11"/>
      <c r="X92" s="24"/>
      <c r="Y92" s="11"/>
      <c r="Z92" s="24"/>
      <c r="AA92" s="11"/>
      <c r="AB92" s="9"/>
      <c r="AC92" s="1"/>
      <c r="AD92" s="12"/>
      <c r="AE92" s="23"/>
      <c r="AF92" s="11"/>
      <c r="AG92" s="24"/>
      <c r="AH92" s="22"/>
      <c r="AI92" s="11"/>
      <c r="AJ92" s="22"/>
      <c r="AK92" s="11"/>
      <c r="AL92" s="24"/>
      <c r="AM92" s="11"/>
      <c r="AN92" s="24"/>
      <c r="AO92" s="11"/>
      <c r="AP92" s="9"/>
      <c r="AQ92" s="1"/>
      <c r="AR92" s="12"/>
      <c r="AS92" s="23"/>
      <c r="AT92" s="11"/>
      <c r="AU92" s="24"/>
      <c r="AV92" s="22"/>
      <c r="AW92" s="11"/>
      <c r="AX92" s="22"/>
      <c r="AY92" s="11"/>
      <c r="AZ92" s="24"/>
      <c r="BA92" s="11"/>
      <c r="BB92" s="24"/>
      <c r="BC92" s="11"/>
      <c r="BD92" s="9"/>
      <c r="BE92" s="1"/>
      <c r="BF92" s="12"/>
      <c r="BG92" s="23"/>
      <c r="BH92" s="11"/>
      <c r="BI92" s="24"/>
      <c r="BJ92" s="22"/>
      <c r="BK92" s="11"/>
      <c r="BL92" s="22"/>
      <c r="BM92" s="11"/>
      <c r="BN92" s="24"/>
      <c r="BO92" s="11"/>
      <c r="BP92" s="24"/>
      <c r="BQ92" s="11"/>
      <c r="BR92" s="9"/>
      <c r="BS92" s="1"/>
      <c r="BT92" s="12"/>
      <c r="BU92" s="23"/>
      <c r="BV92" s="11"/>
      <c r="BW92" s="24"/>
      <c r="BX92" s="22"/>
      <c r="BY92" s="11"/>
      <c r="BZ92" s="22"/>
      <c r="CA92" s="11"/>
      <c r="CB92" s="24"/>
      <c r="CC92" s="11"/>
      <c r="CD92" s="24"/>
      <c r="CE92" s="11"/>
      <c r="CF92" s="9"/>
      <c r="CG92" s="1"/>
      <c r="CH92" s="12"/>
      <c r="CI92" s="23"/>
      <c r="CJ92" s="11"/>
      <c r="CK92" s="24"/>
      <c r="CL92" s="22"/>
      <c r="CM92" s="11"/>
      <c r="CN92" s="22"/>
      <c r="CO92" s="11"/>
      <c r="CP92" s="24"/>
      <c r="CQ92" s="11"/>
      <c r="CR92" s="24"/>
      <c r="CS92" s="11"/>
      <c r="CT92" s="9"/>
      <c r="CU92" s="1"/>
      <c r="CV92" s="12"/>
      <c r="CW92" s="23"/>
      <c r="CX92" s="11"/>
      <c r="CY92" s="24"/>
      <c r="CZ92" s="22"/>
      <c r="DA92" s="11"/>
      <c r="DB92" s="22"/>
      <c r="DC92" s="11"/>
      <c r="DD92" s="24"/>
      <c r="DE92" s="11"/>
      <c r="DF92" s="24"/>
      <c r="DG92" s="11"/>
      <c r="DH92" s="9"/>
      <c r="DI92" s="1"/>
      <c r="DJ92" s="12"/>
      <c r="DK92" s="23"/>
      <c r="DL92" s="11"/>
      <c r="DM92" s="24"/>
      <c r="DN92" s="22"/>
      <c r="DO92" s="11"/>
      <c r="DP92" s="22"/>
      <c r="DQ92" s="11"/>
      <c r="DR92" s="24"/>
      <c r="DS92" s="11"/>
      <c r="DT92" s="24"/>
      <c r="DU92" s="11"/>
      <c r="DV92" s="9"/>
      <c r="DW92" s="1"/>
      <c r="DX92" s="12"/>
      <c r="DY92" s="23"/>
      <c r="DZ92" s="11"/>
      <c r="EA92" s="24"/>
      <c r="EB92" s="22"/>
      <c r="EC92" s="11"/>
      <c r="ED92" s="22"/>
      <c r="EE92" s="11"/>
      <c r="EF92" s="24"/>
      <c r="EG92" s="11"/>
      <c r="EH92" s="24"/>
      <c r="EI92" s="11"/>
      <c r="EJ92" s="9"/>
      <c r="EK92" s="1"/>
      <c r="EL92" s="12"/>
      <c r="EM92" s="23"/>
      <c r="EN92" s="11"/>
      <c r="EO92" s="24"/>
      <c r="EP92" s="22"/>
      <c r="EQ92" s="11"/>
      <c r="ER92" s="22"/>
      <c r="ES92" s="11"/>
      <c r="ET92" s="24"/>
      <c r="EU92" s="11"/>
      <c r="EV92" s="24"/>
      <c r="EW92" s="11"/>
      <c r="EX92" s="9"/>
      <c r="EY92" s="1"/>
      <c r="EZ92" s="12"/>
      <c r="FA92" s="23"/>
      <c r="FB92" s="11"/>
      <c r="FC92" s="24"/>
      <c r="FD92" s="22"/>
      <c r="FE92" s="11"/>
      <c r="FF92" s="22"/>
      <c r="FG92" s="11"/>
      <c r="FH92" s="24"/>
      <c r="FI92" s="11"/>
      <c r="FJ92" s="24"/>
      <c r="FK92" s="11"/>
      <c r="FL92" s="9"/>
      <c r="FM92" s="1"/>
      <c r="FN92" s="12"/>
      <c r="FO92" s="23"/>
      <c r="FP92" s="11"/>
      <c r="FQ92" s="24"/>
      <c r="FR92" s="22"/>
      <c r="FS92" s="11"/>
      <c r="FT92" s="22"/>
      <c r="FU92" s="11"/>
      <c r="FV92" s="24"/>
      <c r="FW92" s="11"/>
      <c r="FX92" s="24"/>
      <c r="FY92" s="11"/>
      <c r="FZ92" s="9"/>
      <c r="GA92" s="1"/>
      <c r="GB92" s="12"/>
      <c r="GC92" s="23"/>
      <c r="GD92" s="11"/>
      <c r="GE92" s="24"/>
      <c r="GF92" s="22"/>
      <c r="GG92" s="11"/>
      <c r="GH92" s="22"/>
      <c r="GI92" s="11"/>
      <c r="GJ92" s="24"/>
      <c r="GK92" s="11"/>
      <c r="GL92" s="24"/>
      <c r="GM92" s="11"/>
      <c r="GN92" s="9"/>
      <c r="GO92" s="1"/>
      <c r="GP92" s="12"/>
      <c r="GQ92" s="23"/>
      <c r="GR92" s="11"/>
      <c r="GS92" s="24"/>
      <c r="GT92" s="22"/>
      <c r="GU92" s="11"/>
      <c r="GV92" s="22"/>
      <c r="GW92" s="11"/>
      <c r="GX92" s="24"/>
      <c r="GY92" s="11"/>
      <c r="GZ92" s="24"/>
      <c r="HA92" s="11"/>
      <c r="HB92" s="9"/>
      <c r="HC92" s="1"/>
      <c r="HD92" s="12"/>
      <c r="HE92" s="23"/>
      <c r="HF92" s="11"/>
      <c r="HG92" s="24"/>
      <c r="HH92" s="22"/>
      <c r="HI92" s="11"/>
      <c r="HJ92" s="22"/>
      <c r="HK92" s="11"/>
      <c r="HL92" s="24"/>
      <c r="HM92" s="11"/>
      <c r="HN92" s="24"/>
      <c r="HO92" s="11"/>
      <c r="HP92" s="9"/>
      <c r="HQ92" s="1"/>
      <c r="HR92" s="12"/>
      <c r="HS92" s="23"/>
      <c r="HT92" s="11"/>
      <c r="HU92" s="24"/>
      <c r="HV92" s="22"/>
      <c r="HW92" s="11"/>
      <c r="HX92" s="22"/>
      <c r="HY92" s="11"/>
      <c r="HZ92" s="24"/>
      <c r="IA92" s="11"/>
      <c r="IB92" s="24"/>
      <c r="IC92" s="11"/>
      <c r="ID92" s="9"/>
      <c r="IE92" s="1"/>
      <c r="IF92" s="12"/>
      <c r="IG92" s="23"/>
      <c r="IH92" s="11"/>
      <c r="II92" s="24"/>
      <c r="IJ92" s="22"/>
      <c r="IK92" s="11"/>
      <c r="IL92" s="22"/>
      <c r="IM92" s="11"/>
      <c r="IN92" s="24"/>
      <c r="IO92" s="11"/>
      <c r="IP92" s="24"/>
      <c r="IQ92" s="11"/>
      <c r="IR92" s="9"/>
      <c r="IS92" s="1"/>
      <c r="IT92" s="12"/>
      <c r="IU92" s="23"/>
      <c r="IV92" s="11"/>
    </row>
    <row r="93" spans="1:256" s="17" customFormat="1" x14ac:dyDescent="0.2">
      <c r="A93" s="1">
        <v>42522</v>
      </c>
      <c r="B93" s="12">
        <v>30152468420</v>
      </c>
      <c r="C93" s="23">
        <v>2608246633</v>
      </c>
      <c r="D93" s="11">
        <v>8.6501927000000006E-2</v>
      </c>
      <c r="E93" s="24">
        <v>10048732089</v>
      </c>
      <c r="F93" s="22">
        <v>12656978722</v>
      </c>
      <c r="G93" s="11">
        <v>0.41976592299999999</v>
      </c>
      <c r="H93" s="22">
        <v>12808402336</v>
      </c>
      <c r="I93" s="11">
        <v>0.42478785299999999</v>
      </c>
      <c r="J93" s="24">
        <v>875417737</v>
      </c>
      <c r="K93" s="11">
        <v>2.9033037000000001E-2</v>
      </c>
      <c r="L93" s="24">
        <v>476295934</v>
      </c>
      <c r="M93" s="11">
        <v>1.5796250000000001E-2</v>
      </c>
      <c r="N93" s="9">
        <v>22</v>
      </c>
      <c r="Q93" s="23"/>
    </row>
    <row r="94" spans="1:256" s="17" customFormat="1" x14ac:dyDescent="0.2">
      <c r="A94" s="1">
        <v>42491</v>
      </c>
      <c r="B94" s="12">
        <v>25233420557</v>
      </c>
      <c r="C94" s="23">
        <v>2151772321</v>
      </c>
      <c r="D94" s="11">
        <v>8.5274698138500193E-2</v>
      </c>
      <c r="E94" s="24">
        <v>8735326885</v>
      </c>
      <c r="F94" s="22">
        <v>10887099206</v>
      </c>
      <c r="G94" s="11">
        <v>0.43145554449929002</v>
      </c>
      <c r="H94" s="22">
        <v>11002445215</v>
      </c>
      <c r="I94" s="11">
        <v>0.43602670474843003</v>
      </c>
      <c r="J94" s="24">
        <v>678472858</v>
      </c>
      <c r="K94" s="11">
        <v>2.6887867083552602E-2</v>
      </c>
      <c r="L94" s="24">
        <v>406728610</v>
      </c>
      <c r="M94" s="11">
        <v>1.61186474533342E-2</v>
      </c>
      <c r="N94" s="9">
        <v>21</v>
      </c>
    </row>
    <row r="95" spans="1:256" s="17" customFormat="1" x14ac:dyDescent="0.2">
      <c r="A95" s="1">
        <v>42461</v>
      </c>
      <c r="B95" s="12">
        <v>25824955757</v>
      </c>
      <c r="C95" s="23">
        <v>2197591597</v>
      </c>
      <c r="D95" s="11">
        <v>8.5095657769106894E-2</v>
      </c>
      <c r="E95" s="24">
        <v>8974108996</v>
      </c>
      <c r="F95" s="22">
        <v>11171700593</v>
      </c>
      <c r="G95" s="11">
        <v>0.43259321325156003</v>
      </c>
      <c r="H95" s="22">
        <v>11271523758</v>
      </c>
      <c r="I95" s="11">
        <v>0.43645858928315101</v>
      </c>
      <c r="J95" s="24">
        <v>615675732</v>
      </c>
      <c r="K95" s="11">
        <v>2.3840340242717299E-2</v>
      </c>
      <c r="L95" s="24">
        <v>402539822</v>
      </c>
      <c r="M95" s="11">
        <v>1.5587241495695099E-2</v>
      </c>
      <c r="N95" s="9">
        <v>21</v>
      </c>
    </row>
    <row r="96" spans="1:256" s="17" customFormat="1" x14ac:dyDescent="0.2">
      <c r="A96" s="1">
        <v>42430</v>
      </c>
      <c r="B96" s="12">
        <v>29634997208</v>
      </c>
      <c r="C96" s="23">
        <v>2571835907</v>
      </c>
      <c r="D96" s="11">
        <v>8.6783740485918803E-2</v>
      </c>
      <c r="E96" s="24">
        <v>9918048619</v>
      </c>
      <c r="F96" s="22">
        <v>12489884526</v>
      </c>
      <c r="G96" s="11">
        <v>0.42145725333924899</v>
      </c>
      <c r="H96" s="22">
        <v>12607475255</v>
      </c>
      <c r="I96" s="11">
        <v>0.42542522162265001</v>
      </c>
      <c r="J96" s="24">
        <v>684331341</v>
      </c>
      <c r="K96" s="11">
        <v>2.3091999509798001E-2</v>
      </c>
      <c r="L96" s="24">
        <v>455546048</v>
      </c>
      <c r="M96" s="11">
        <v>1.5371894412631299E-2</v>
      </c>
      <c r="N96" s="9">
        <v>22</v>
      </c>
    </row>
    <row r="97" spans="1:14" s="17" customFormat="1" x14ac:dyDescent="0.2">
      <c r="A97" s="1">
        <v>42401</v>
      </c>
      <c r="B97" s="12">
        <v>31375888397</v>
      </c>
      <c r="C97" s="23">
        <v>3105068376</v>
      </c>
      <c r="D97" s="11">
        <v>9.8963520545186895E-2</v>
      </c>
      <c r="E97" s="24">
        <v>9914660206</v>
      </c>
      <c r="F97" s="22">
        <v>13019728582</v>
      </c>
      <c r="G97" s="11">
        <v>0.41495967914154402</v>
      </c>
      <c r="H97" s="22">
        <v>13171067295</v>
      </c>
      <c r="I97" s="11">
        <v>0.41978308720206098</v>
      </c>
      <c r="J97" s="24">
        <v>776461030</v>
      </c>
      <c r="K97" s="11">
        <v>2.4747061188369099E-2</v>
      </c>
      <c r="L97" s="24">
        <v>493337438</v>
      </c>
      <c r="M97" s="11">
        <v>1.57234571897308E-2</v>
      </c>
      <c r="N97" s="9">
        <v>20</v>
      </c>
    </row>
    <row r="98" spans="1:14" s="17" customFormat="1" x14ac:dyDescent="0.2">
      <c r="A98" s="1">
        <v>42370</v>
      </c>
      <c r="B98" s="12">
        <v>32940975148</v>
      </c>
      <c r="C98" s="23">
        <v>3556692074</v>
      </c>
      <c r="D98" s="11">
        <v>0.10797166926662601</v>
      </c>
      <c r="E98" s="24">
        <v>10278837936</v>
      </c>
      <c r="F98" s="22">
        <v>13835530010</v>
      </c>
      <c r="G98" s="11">
        <v>0.42000972794031</v>
      </c>
      <c r="H98" s="22">
        <v>14004026208</v>
      </c>
      <c r="I98" s="11">
        <v>0.42512482235518301</v>
      </c>
      <c r="J98" s="24">
        <v>865894612</v>
      </c>
      <c r="K98" s="11">
        <v>2.6286247086178698E-2</v>
      </c>
      <c r="L98" s="24">
        <v>441995954</v>
      </c>
      <c r="M98" s="11">
        <v>1.34178163218959E-2</v>
      </c>
      <c r="N98" s="9">
        <v>19</v>
      </c>
    </row>
    <row r="99" spans="1:14" s="17" customFormat="1" x14ac:dyDescent="0.2">
      <c r="A99" s="1">
        <v>42339</v>
      </c>
      <c r="B99" s="12">
        <v>27537086756</v>
      </c>
      <c r="C99" s="23">
        <v>2776747333</v>
      </c>
      <c r="D99" s="11">
        <v>0.100836641058081</v>
      </c>
      <c r="E99" s="24">
        <v>9299112656</v>
      </c>
      <c r="F99" s="22">
        <v>12075859989</v>
      </c>
      <c r="G99" s="11">
        <v>0.43853077473305402</v>
      </c>
      <c r="H99" s="22">
        <v>12213092053</v>
      </c>
      <c r="I99" s="11">
        <v>0.44351431076269898</v>
      </c>
      <c r="J99" s="24">
        <v>685288843</v>
      </c>
      <c r="K99" s="11">
        <v>2.48860327554687E-2</v>
      </c>
      <c r="L99" s="24">
        <v>313911466</v>
      </c>
      <c r="M99" s="11">
        <v>1.13995888084132E-2</v>
      </c>
      <c r="N99" s="9">
        <v>22</v>
      </c>
    </row>
    <row r="100" spans="1:14" s="17" customFormat="1" x14ac:dyDescent="0.2">
      <c r="A100" s="1">
        <v>42309</v>
      </c>
      <c r="B100" s="12">
        <v>19951071134</v>
      </c>
      <c r="C100" s="23">
        <v>1957067379</v>
      </c>
      <c r="D100" s="11">
        <v>9.8093348765862801E-2</v>
      </c>
      <c r="E100" s="24">
        <v>6515982679</v>
      </c>
      <c r="F100" s="22">
        <v>8473050058</v>
      </c>
      <c r="G100" s="11">
        <v>0.42469148654181699</v>
      </c>
      <c r="H100" s="22">
        <v>8580058316</v>
      </c>
      <c r="I100" s="11">
        <v>0.43005502102481802</v>
      </c>
      <c r="J100" s="24">
        <v>541825515</v>
      </c>
      <c r="K100" s="11">
        <v>2.71577155612782E-2</v>
      </c>
      <c r="L100" s="24">
        <v>233871011</v>
      </c>
      <c r="M100" s="11">
        <v>1.1722228316927E-2</v>
      </c>
      <c r="N100" s="9">
        <v>20</v>
      </c>
    </row>
    <row r="101" spans="1:14" s="17" customFormat="1" x14ac:dyDescent="0.2">
      <c r="A101" s="1">
        <v>42278</v>
      </c>
      <c r="B101" s="12">
        <v>24578140681</v>
      </c>
      <c r="C101" s="23">
        <v>2480171691</v>
      </c>
      <c r="D101" s="11">
        <v>0.100909654769666</v>
      </c>
      <c r="E101" s="24">
        <v>7812732870</v>
      </c>
      <c r="F101" s="22">
        <v>10292904561</v>
      </c>
      <c r="G101" s="11">
        <v>0.41878288087743198</v>
      </c>
      <c r="H101" s="22">
        <v>10421312745</v>
      </c>
      <c r="I101" s="11">
        <v>0.42400736818371898</v>
      </c>
      <c r="J101" s="24">
        <v>599117012</v>
      </c>
      <c r="K101" s="11">
        <v>2.43760103653058E-2</v>
      </c>
      <c r="L101" s="24">
        <v>295599671</v>
      </c>
      <c r="M101" s="11">
        <v>1.20269338041714E-2</v>
      </c>
      <c r="N101" s="9">
        <v>22</v>
      </c>
    </row>
    <row r="102" spans="1:14" s="17" customFormat="1" x14ac:dyDescent="0.2">
      <c r="A102" s="1">
        <v>42248</v>
      </c>
      <c r="B102" s="12">
        <v>26823758604</v>
      </c>
      <c r="C102" s="23">
        <v>2714549373</v>
      </c>
      <c r="D102" s="11">
        <v>0.101199440879072</v>
      </c>
      <c r="E102" s="24">
        <v>8626298679</v>
      </c>
      <c r="F102" s="22">
        <v>11340848052</v>
      </c>
      <c r="G102" s="11">
        <v>0.422791161351595</v>
      </c>
      <c r="H102" s="22">
        <v>11490316189</v>
      </c>
      <c r="I102" s="11">
        <v>0.42836339077725499</v>
      </c>
      <c r="J102" s="24">
        <v>748737010</v>
      </c>
      <c r="K102" s="11">
        <v>2.7913202659389701E-2</v>
      </c>
      <c r="L102" s="24">
        <v>306669367</v>
      </c>
      <c r="M102" s="11">
        <v>1.14327515217897E-2</v>
      </c>
      <c r="N102" s="9">
        <v>21</v>
      </c>
    </row>
    <row r="103" spans="1:14" s="17" customFormat="1" x14ac:dyDescent="0.2">
      <c r="A103" s="1">
        <v>42217</v>
      </c>
      <c r="B103" s="12">
        <v>30502706640</v>
      </c>
      <c r="C103" s="23">
        <v>3190746119</v>
      </c>
      <c r="D103" s="11">
        <v>0.10460534393416</v>
      </c>
      <c r="E103" s="24">
        <v>9773536637</v>
      </c>
      <c r="F103" s="22">
        <v>12964282756</v>
      </c>
      <c r="G103" s="11">
        <v>0.425020733701027</v>
      </c>
      <c r="H103" s="22">
        <v>13157345739</v>
      </c>
      <c r="I103" s="11">
        <v>0.43135010588686601</v>
      </c>
      <c r="J103" s="24">
        <v>877642869</v>
      </c>
      <c r="K103" s="11">
        <v>2.8772622684214402E-2</v>
      </c>
      <c r="L103" s="24">
        <v>372031799</v>
      </c>
      <c r="M103" s="11">
        <v>1.21966815401271E-2</v>
      </c>
      <c r="N103" s="9">
        <v>21</v>
      </c>
    </row>
    <row r="104" spans="1:14" s="17" customFormat="1" x14ac:dyDescent="0.2">
      <c r="A104" s="1">
        <v>42186</v>
      </c>
      <c r="B104" s="12">
        <v>22787385340</v>
      </c>
      <c r="C104" s="23">
        <v>2310694867</v>
      </c>
      <c r="D104" s="11">
        <v>0.101402369447973</v>
      </c>
      <c r="E104" s="24">
        <v>7694849012</v>
      </c>
      <c r="F104" s="22">
        <v>10005543879</v>
      </c>
      <c r="G104" s="11">
        <v>0.439082577036019</v>
      </c>
      <c r="H104" s="22">
        <v>10121306149</v>
      </c>
      <c r="I104" s="11">
        <v>0.44416268027176797</v>
      </c>
      <c r="J104" s="24">
        <v>666485384</v>
      </c>
      <c r="K104" s="11">
        <v>2.9247997260575601E-2</v>
      </c>
      <c r="L104" s="24">
        <v>279978339</v>
      </c>
      <c r="M104" s="11">
        <v>1.2286549545837499E-2</v>
      </c>
      <c r="N104" s="9">
        <v>22</v>
      </c>
    </row>
    <row r="105" spans="1:14" s="17" customFormat="1" x14ac:dyDescent="0.2">
      <c r="A105" s="1">
        <v>42156</v>
      </c>
      <c r="B105" s="12">
        <v>19865823751</v>
      </c>
      <c r="C105" s="23">
        <v>2092118031</v>
      </c>
      <c r="D105" s="11">
        <v>0.105312422843512</v>
      </c>
      <c r="E105" s="24">
        <v>6652500523</v>
      </c>
      <c r="F105" s="22">
        <v>8744618554</v>
      </c>
      <c r="G105" s="11">
        <v>0.44018403986695098</v>
      </c>
      <c r="H105" s="22">
        <v>8854313514</v>
      </c>
      <c r="I105" s="11">
        <v>0.44570583253837098</v>
      </c>
      <c r="J105" s="24">
        <v>532067924</v>
      </c>
      <c r="K105" s="11">
        <v>2.6783078852857401E-2</v>
      </c>
      <c r="L105" s="24">
        <v>221240284</v>
      </c>
      <c r="M105" s="11">
        <v>1.11367284222917E-2</v>
      </c>
      <c r="N105" s="9">
        <v>22</v>
      </c>
    </row>
    <row r="106" spans="1:14" s="17" customFormat="1" x14ac:dyDescent="0.2">
      <c r="A106" s="1">
        <v>42125</v>
      </c>
      <c r="B106" s="12">
        <v>17720114014</v>
      </c>
      <c r="C106" s="23">
        <v>1974873449</v>
      </c>
      <c r="D106" s="11">
        <v>0.11144812315765699</v>
      </c>
      <c r="E106" s="24">
        <v>6024306704</v>
      </c>
      <c r="F106" s="22">
        <v>7999180153</v>
      </c>
      <c r="G106" s="11">
        <v>0.45141809734859201</v>
      </c>
      <c r="H106" s="22">
        <v>8092977256</v>
      </c>
      <c r="I106" s="11">
        <v>0.456711353527751</v>
      </c>
      <c r="J106" s="24">
        <v>441273963</v>
      </c>
      <c r="K106" s="11">
        <v>2.49024336215538E-2</v>
      </c>
      <c r="L106" s="24">
        <v>200378367</v>
      </c>
      <c r="M106" s="11">
        <v>1.13079614974085E-2</v>
      </c>
      <c r="N106" s="9">
        <v>20</v>
      </c>
    </row>
    <row r="107" spans="1:14" s="17" customFormat="1" x14ac:dyDescent="0.2">
      <c r="A107" s="1">
        <v>42095</v>
      </c>
      <c r="B107" s="12">
        <v>20024457138</v>
      </c>
      <c r="C107" s="23">
        <v>2266744413</v>
      </c>
      <c r="D107" s="11">
        <v>0.113198794722802</v>
      </c>
      <c r="E107" s="24">
        <v>6672209457</v>
      </c>
      <c r="F107" s="22">
        <v>8938953870</v>
      </c>
      <c r="G107" s="11">
        <v>0.44640180796895301</v>
      </c>
      <c r="H107" s="22">
        <v>9042259016</v>
      </c>
      <c r="I107" s="11">
        <v>0.45156075661300699</v>
      </c>
      <c r="J107" s="24">
        <v>496722771</v>
      </c>
      <c r="K107" s="11">
        <v>2.4805804600684E-2</v>
      </c>
      <c r="L107" s="24">
        <v>250268655</v>
      </c>
      <c r="M107" s="11">
        <v>1.2498149301889E-2</v>
      </c>
      <c r="N107" s="9">
        <v>21</v>
      </c>
    </row>
    <row r="108" spans="1:14" s="17" customFormat="1" x14ac:dyDescent="0.2">
      <c r="A108" s="1">
        <v>42064</v>
      </c>
      <c r="B108" s="12">
        <v>23133153747</v>
      </c>
      <c r="C108" s="23">
        <v>2695230384</v>
      </c>
      <c r="D108" s="11">
        <v>0.116509422514409</v>
      </c>
      <c r="E108" s="24">
        <v>7739312605</v>
      </c>
      <c r="F108" s="22">
        <v>10434542989</v>
      </c>
      <c r="G108" s="11">
        <v>0.45106443778134597</v>
      </c>
      <c r="H108" s="22">
        <v>10564291148</v>
      </c>
      <c r="I108" s="11">
        <v>0.45667319136587797</v>
      </c>
      <c r="J108" s="24">
        <v>605778194</v>
      </c>
      <c r="K108" s="11">
        <v>2.61865805512385E-2</v>
      </c>
      <c r="L108" s="24">
        <v>285562351</v>
      </c>
      <c r="M108" s="11">
        <v>1.23442896771925E-2</v>
      </c>
      <c r="N108" s="9">
        <v>22</v>
      </c>
    </row>
    <row r="109" spans="1:14" s="17" customFormat="1" x14ac:dyDescent="0.2">
      <c r="A109" s="1">
        <v>42036</v>
      </c>
      <c r="B109" s="12">
        <v>19318452044</v>
      </c>
      <c r="C109" s="23">
        <v>2361086373</v>
      </c>
      <c r="D109" s="11">
        <v>0.12221923203900401</v>
      </c>
      <c r="E109" s="24">
        <v>6300955688</v>
      </c>
      <c r="F109" s="22">
        <v>8662042061</v>
      </c>
      <c r="G109" s="11">
        <v>0.448381787592049</v>
      </c>
      <c r="H109" s="22">
        <v>8771668956</v>
      </c>
      <c r="I109" s="11">
        <v>0.454056512189564</v>
      </c>
      <c r="J109" s="24">
        <v>466893575</v>
      </c>
      <c r="K109" s="11">
        <v>2.4168270518600401E-2</v>
      </c>
      <c r="L109" s="24">
        <v>256909492</v>
      </c>
      <c r="M109" s="11">
        <v>1.32986582680051E-2</v>
      </c>
      <c r="N109" s="9">
        <v>19</v>
      </c>
    </row>
    <row r="110" spans="1:14" s="17" customFormat="1" x14ac:dyDescent="0.2">
      <c r="A110" s="1">
        <v>42005</v>
      </c>
      <c r="B110" s="12">
        <v>25154482373</v>
      </c>
      <c r="C110" s="23">
        <v>3213653222</v>
      </c>
      <c r="D110" s="11">
        <v>0.127756682659844</v>
      </c>
      <c r="E110" s="24">
        <v>7417404526</v>
      </c>
      <c r="F110" s="22">
        <v>10631057748</v>
      </c>
      <c r="G110" s="11">
        <v>0.42263074987426602</v>
      </c>
      <c r="H110" s="22">
        <v>10787575791</v>
      </c>
      <c r="I110" s="11">
        <v>0.428853022337642</v>
      </c>
      <c r="J110" s="24">
        <v>662110657</v>
      </c>
      <c r="K110" s="11">
        <v>2.6321776261660899E-2</v>
      </c>
      <c r="L110" s="24">
        <v>347255036</v>
      </c>
      <c r="M110" s="11">
        <v>1.3804896910648901E-2</v>
      </c>
      <c r="N110" s="9">
        <v>20</v>
      </c>
    </row>
    <row r="111" spans="1:14" s="17" customFormat="1" x14ac:dyDescent="0.2">
      <c r="A111" s="1">
        <v>41974</v>
      </c>
      <c r="B111" s="12">
        <v>25701823117</v>
      </c>
      <c r="C111" s="23">
        <v>3184564807</v>
      </c>
      <c r="D111" s="11">
        <v>0.123904237940756</v>
      </c>
      <c r="E111" s="24">
        <v>8153504776</v>
      </c>
      <c r="F111" s="22">
        <v>11338069583</v>
      </c>
      <c r="G111" s="11">
        <v>0.44113872900715101</v>
      </c>
      <c r="H111" s="22">
        <v>11494561850</v>
      </c>
      <c r="I111" s="11">
        <v>0.44722749034861797</v>
      </c>
      <c r="J111" s="24">
        <v>651954782</v>
      </c>
      <c r="K111" s="11">
        <v>2.5366090920171998E-2</v>
      </c>
      <c r="L111" s="24">
        <v>291366331</v>
      </c>
      <c r="M111" s="11">
        <v>1.13364071363203E-2</v>
      </c>
      <c r="N111" s="9">
        <v>22</v>
      </c>
    </row>
    <row r="112" spans="1:14" s="17" customFormat="1" x14ac:dyDescent="0.2">
      <c r="A112" s="1">
        <v>41944</v>
      </c>
      <c r="B112" s="12">
        <v>17359328708</v>
      </c>
      <c r="C112" s="23">
        <v>2078097948</v>
      </c>
      <c r="D112" s="11">
        <v>0.119710732077002</v>
      </c>
      <c r="E112" s="24">
        <v>5446019932</v>
      </c>
      <c r="F112" s="22">
        <v>7524117880</v>
      </c>
      <c r="G112" s="11">
        <v>0.43343368897280699</v>
      </c>
      <c r="H112" s="22">
        <v>7620718615</v>
      </c>
      <c r="I112" s="11">
        <v>0.43899846262419201</v>
      </c>
      <c r="J112" s="24">
        <v>484687036</v>
      </c>
      <c r="K112" s="11">
        <v>2.7920839806244001E-2</v>
      </c>
      <c r="L112" s="24">
        <v>178811713</v>
      </c>
      <c r="M112" s="11">
        <v>1.03006121957697E-2</v>
      </c>
      <c r="N112" s="9">
        <v>19</v>
      </c>
    </row>
    <row r="113" spans="1:14" s="17" customFormat="1" x14ac:dyDescent="0.2">
      <c r="A113" s="1">
        <v>41913</v>
      </c>
      <c r="B113" s="12">
        <v>30224231712</v>
      </c>
      <c r="C113" s="23">
        <v>4168600235</v>
      </c>
      <c r="D113" s="11">
        <v>0.13792245489386401</v>
      </c>
      <c r="E113" s="24">
        <v>8410659217</v>
      </c>
      <c r="F113" s="22">
        <v>12579259452</v>
      </c>
      <c r="G113" s="11">
        <v>0.41619782338439498</v>
      </c>
      <c r="H113" s="22">
        <v>12817597795</v>
      </c>
      <c r="I113" s="11">
        <v>0.42408349423522301</v>
      </c>
      <c r="J113" s="24">
        <v>903401773</v>
      </c>
      <c r="K113" s="11">
        <v>2.9889983031109402E-2</v>
      </c>
      <c r="L113" s="24">
        <v>346775971</v>
      </c>
      <c r="M113" s="11">
        <v>1.14734420482331E-2</v>
      </c>
      <c r="N113" s="9">
        <v>23</v>
      </c>
    </row>
    <row r="114" spans="1:14" s="17" customFormat="1" x14ac:dyDescent="0.2">
      <c r="A114" s="1">
        <v>41883</v>
      </c>
      <c r="B114" s="12">
        <v>17951272985</v>
      </c>
      <c r="C114" s="23">
        <v>2162220583</v>
      </c>
      <c r="D114" s="11">
        <v>0.12044942911885601</v>
      </c>
      <c r="E114" s="24">
        <v>5621776336</v>
      </c>
      <c r="F114" s="22">
        <v>7783996919</v>
      </c>
      <c r="G114" s="11">
        <v>0.43361810193094802</v>
      </c>
      <c r="H114" s="22">
        <v>7904187642</v>
      </c>
      <c r="I114" s="11">
        <v>0.44031348911047702</v>
      </c>
      <c r="J114" s="24">
        <v>573562725</v>
      </c>
      <c r="K114" s="11">
        <v>3.1951089233575002E-2</v>
      </c>
      <c r="L114" s="24">
        <v>178065183</v>
      </c>
      <c r="M114" s="11">
        <v>9.9193624401339407E-3</v>
      </c>
      <c r="N114" s="9">
        <v>21</v>
      </c>
    </row>
    <row r="115" spans="1:14" s="17" customFormat="1" x14ac:dyDescent="0.2">
      <c r="A115" s="1">
        <v>41852</v>
      </c>
      <c r="B115" s="12">
        <v>15519221220</v>
      </c>
      <c r="C115" s="23">
        <v>1936261026</v>
      </c>
      <c r="D115" s="11">
        <v>0.124765347342603</v>
      </c>
      <c r="E115" s="24">
        <v>4936768332</v>
      </c>
      <c r="F115" s="22">
        <v>6873029358</v>
      </c>
      <c r="G115" s="11">
        <v>0.44287205269956198</v>
      </c>
      <c r="H115" s="22">
        <v>6967911214</v>
      </c>
      <c r="I115" s="11">
        <v>0.44898588113560001</v>
      </c>
      <c r="J115" s="24">
        <v>484341528</v>
      </c>
      <c r="K115" s="11">
        <v>3.12091387276455E-2</v>
      </c>
      <c r="L115" s="24">
        <v>154865879</v>
      </c>
      <c r="M115" s="11">
        <v>9.9789723211381604E-3</v>
      </c>
      <c r="N115" s="9">
        <v>21</v>
      </c>
    </row>
    <row r="116" spans="1:14" s="17" customFormat="1" x14ac:dyDescent="0.2">
      <c r="A116" s="1">
        <v>41821</v>
      </c>
      <c r="B116" s="12">
        <v>16189318484</v>
      </c>
      <c r="C116" s="23">
        <v>1929911611</v>
      </c>
      <c r="D116" s="11">
        <v>0.1192089471158</v>
      </c>
      <c r="E116" s="24">
        <v>5111785299</v>
      </c>
      <c r="F116" s="22">
        <v>7041696910</v>
      </c>
      <c r="G116" s="11">
        <v>0.43495944050760099</v>
      </c>
      <c r="H116" s="22">
        <v>7146212531</v>
      </c>
      <c r="I116" s="11">
        <v>0.441415278726071</v>
      </c>
      <c r="J116" s="24">
        <v>519577503</v>
      </c>
      <c r="K116" s="11">
        <v>3.2093846539216701E-2</v>
      </c>
      <c r="L116" s="24">
        <v>200050476</v>
      </c>
      <c r="M116" s="11">
        <v>1.23569423998738E-2</v>
      </c>
      <c r="N116" s="9">
        <v>22</v>
      </c>
    </row>
    <row r="117" spans="1:14" s="17" customFormat="1" x14ac:dyDescent="0.2">
      <c r="A117" s="1">
        <v>41791</v>
      </c>
      <c r="B117" s="12">
        <v>14368288303</v>
      </c>
      <c r="C117" s="23">
        <v>1683126779</v>
      </c>
      <c r="D117" s="11">
        <v>0.117141773849887</v>
      </c>
      <c r="E117" s="24">
        <v>4696766891</v>
      </c>
      <c r="F117" s="22">
        <v>6379893670</v>
      </c>
      <c r="G117" s="11">
        <v>0.44402600612265802</v>
      </c>
      <c r="H117" s="22">
        <v>6481907441</v>
      </c>
      <c r="I117" s="11">
        <v>0.45112593123890898</v>
      </c>
      <c r="J117" s="24">
        <v>455507367</v>
      </c>
      <c r="K117" s="11">
        <v>3.1702270819892499E-2</v>
      </c>
      <c r="L117" s="24">
        <v>126103229</v>
      </c>
      <c r="M117" s="11">
        <v>8.7764962910488395E-3</v>
      </c>
      <c r="N117" s="9">
        <v>21</v>
      </c>
    </row>
    <row r="118" spans="1:14" s="17" customFormat="1" x14ac:dyDescent="0.2">
      <c r="A118" s="1">
        <v>41760</v>
      </c>
      <c r="B118" s="12">
        <v>15054480325</v>
      </c>
      <c r="C118" s="23">
        <v>1918558256</v>
      </c>
      <c r="D118" s="11">
        <v>0.12744101520488699</v>
      </c>
      <c r="E118" s="24">
        <v>4686955514</v>
      </c>
      <c r="F118" s="22">
        <v>6605513770</v>
      </c>
      <c r="G118" s="11">
        <v>0.43877394818010801</v>
      </c>
      <c r="H118" s="22">
        <v>6711334367</v>
      </c>
      <c r="I118" s="11">
        <v>0.44580312452598703</v>
      </c>
      <c r="J118" s="24">
        <v>463993528</v>
      </c>
      <c r="K118" s="11">
        <v>3.08209594740694E-2</v>
      </c>
      <c r="L118" s="24">
        <v>143643565</v>
      </c>
      <c r="M118" s="11">
        <v>9.5415824325374102E-3</v>
      </c>
      <c r="N118" s="9">
        <v>21</v>
      </c>
    </row>
    <row r="119" spans="1:14" s="17" customFormat="1" x14ac:dyDescent="0.2">
      <c r="A119" s="1">
        <v>41730</v>
      </c>
      <c r="B119" s="12">
        <v>19050125657</v>
      </c>
      <c r="C119" s="23">
        <v>2562019153</v>
      </c>
      <c r="D119" s="11">
        <v>0.13448830727573599</v>
      </c>
      <c r="E119" s="24">
        <v>5404915055</v>
      </c>
      <c r="F119" s="22">
        <v>7966934208</v>
      </c>
      <c r="G119" s="11">
        <v>0.41820901087193302</v>
      </c>
      <c r="H119" s="22">
        <v>8095911206</v>
      </c>
      <c r="I119" s="11">
        <v>0.424979412302467</v>
      </c>
      <c r="J119" s="24">
        <v>631667128</v>
      </c>
      <c r="K119" s="11">
        <v>3.3158160705774299E-2</v>
      </c>
      <c r="L119" s="24">
        <v>190530916</v>
      </c>
      <c r="M119" s="11">
        <v>1.0001556915189599E-2</v>
      </c>
      <c r="N119" s="9">
        <v>21</v>
      </c>
    </row>
    <row r="120" spans="1:14" s="17" customFormat="1" x14ac:dyDescent="0.2">
      <c r="A120" s="1">
        <v>41699</v>
      </c>
      <c r="B120" s="12">
        <v>20762873433</v>
      </c>
      <c r="C120" s="23">
        <v>2770161103</v>
      </c>
      <c r="D120" s="11">
        <v>0.13341896592198901</v>
      </c>
      <c r="E120" s="24">
        <v>5786779899</v>
      </c>
      <c r="F120" s="22">
        <v>8556941002</v>
      </c>
      <c r="G120" s="11">
        <v>0.412127012651332</v>
      </c>
      <c r="H120" s="22">
        <v>8706907919</v>
      </c>
      <c r="I120" s="11">
        <v>0.41934985285617798</v>
      </c>
      <c r="J120" s="24">
        <v>772659871</v>
      </c>
      <c r="K120" s="11">
        <v>3.7213532774897799E-2</v>
      </c>
      <c r="L120" s="24">
        <v>209731611</v>
      </c>
      <c r="M120" s="11">
        <v>1.01012806188308E-2</v>
      </c>
      <c r="N120" s="9">
        <v>21</v>
      </c>
    </row>
    <row r="121" spans="1:14" s="17" customFormat="1" x14ac:dyDescent="0.2">
      <c r="A121" s="1">
        <v>41671</v>
      </c>
      <c r="B121" s="12">
        <v>19269420283</v>
      </c>
      <c r="C121" s="23">
        <v>2552533765</v>
      </c>
      <c r="D121" s="11">
        <v>0.13246551933126499</v>
      </c>
      <c r="E121" s="24">
        <v>5592796331</v>
      </c>
      <c r="F121" s="22">
        <v>8145330096</v>
      </c>
      <c r="G121" s="11">
        <v>0.42270758416048598</v>
      </c>
      <c r="H121" s="22">
        <v>8283807570</v>
      </c>
      <c r="I121" s="11">
        <v>0.42989396921858603</v>
      </c>
      <c r="J121" s="24">
        <v>686809399</v>
      </c>
      <c r="K121" s="11">
        <v>3.5642452596559002E-2</v>
      </c>
      <c r="L121" s="24">
        <v>205107161</v>
      </c>
      <c r="M121" s="11">
        <v>1.06441791184009E-2</v>
      </c>
      <c r="N121" s="9">
        <v>19</v>
      </c>
    </row>
    <row r="122" spans="1:14" s="17" customFormat="1" x14ac:dyDescent="0.2">
      <c r="A122" s="1">
        <v>41640</v>
      </c>
      <c r="B122" s="12">
        <v>20069943230</v>
      </c>
      <c r="C122" s="23">
        <v>2592463833</v>
      </c>
      <c r="D122" s="11">
        <v>0.129171458199486</v>
      </c>
      <c r="E122" s="24">
        <v>5724471752</v>
      </c>
      <c r="F122" s="22">
        <v>8316935585</v>
      </c>
      <c r="G122" s="11">
        <v>0.414397564043334</v>
      </c>
      <c r="H122" s="22">
        <v>8477872883</v>
      </c>
      <c r="I122" s="11">
        <v>0.42241638582851099</v>
      </c>
      <c r="J122" s="24">
        <v>748604522</v>
      </c>
      <c r="K122" s="11">
        <v>3.7299782735857802E-2</v>
      </c>
      <c r="L122" s="24">
        <v>215237727</v>
      </c>
      <c r="M122" s="11">
        <v>1.0724381456060601E-2</v>
      </c>
      <c r="N122" s="9">
        <v>21</v>
      </c>
    </row>
    <row r="123" spans="1:14" s="17" customFormat="1" x14ac:dyDescent="0.2">
      <c r="A123" s="1">
        <v>41609</v>
      </c>
      <c r="B123" s="12">
        <v>16941419486</v>
      </c>
      <c r="C123" s="23">
        <v>2072526333</v>
      </c>
      <c r="D123" s="11">
        <v>0.122334868970849</v>
      </c>
      <c r="E123" s="24">
        <v>5046105131</v>
      </c>
      <c r="F123" s="22">
        <v>7118631464</v>
      </c>
      <c r="G123" s="11">
        <v>0.420190968642425</v>
      </c>
      <c r="H123" s="22">
        <v>7263385007</v>
      </c>
      <c r="I123" s="11">
        <v>0.42873532604527598</v>
      </c>
      <c r="J123" s="24">
        <v>573212453</v>
      </c>
      <c r="K123" s="11">
        <v>3.3834971943979601E-2</v>
      </c>
      <c r="L123" s="24">
        <v>176567844</v>
      </c>
      <c r="M123" s="11">
        <v>1.04222579545894E-2</v>
      </c>
      <c r="N123" s="9">
        <v>21</v>
      </c>
    </row>
    <row r="124" spans="1:14" s="17" customFormat="1" x14ac:dyDescent="0.2">
      <c r="A124" s="1">
        <v>41579</v>
      </c>
      <c r="B124" s="12">
        <v>15549267978</v>
      </c>
      <c r="C124" s="23">
        <v>1986632991</v>
      </c>
      <c r="D124" s="11">
        <v>0.12776376314375701</v>
      </c>
      <c r="E124" s="24">
        <v>4541038184</v>
      </c>
      <c r="F124" s="22">
        <v>6527671175</v>
      </c>
      <c r="G124" s="11">
        <v>0.41980569016083102</v>
      </c>
      <c r="H124" s="22">
        <v>6654908245</v>
      </c>
      <c r="I124" s="11">
        <v>0.42798852360225198</v>
      </c>
      <c r="J124" s="24">
        <v>487711165</v>
      </c>
      <c r="K124" s="11">
        <v>3.13655386022057E-2</v>
      </c>
      <c r="L124" s="24">
        <v>181725301</v>
      </c>
      <c r="M124" s="11">
        <v>1.1687064706654701E-2</v>
      </c>
      <c r="N124" s="9">
        <v>20</v>
      </c>
    </row>
    <row r="125" spans="1:14" s="17" customFormat="1" x14ac:dyDescent="0.2">
      <c r="A125" s="1">
        <v>41548</v>
      </c>
      <c r="B125" s="12">
        <v>20135477964</v>
      </c>
      <c r="C125" s="23">
        <v>2830730391</v>
      </c>
      <c r="D125" s="11">
        <v>0.14058421637971699</v>
      </c>
      <c r="E125" s="24">
        <v>5703783423</v>
      </c>
      <c r="F125" s="22">
        <v>8534513814</v>
      </c>
      <c r="G125" s="11">
        <v>0.42385454317293902</v>
      </c>
      <c r="H125" s="22">
        <v>8709302901</v>
      </c>
      <c r="I125" s="11">
        <v>0.43253519566663701</v>
      </c>
      <c r="J125" s="24">
        <v>649365492</v>
      </c>
      <c r="K125" s="11">
        <v>3.2249817618483799E-2</v>
      </c>
      <c r="L125" s="24">
        <v>308198166</v>
      </c>
      <c r="M125" s="11">
        <v>1.53062254867267E-2</v>
      </c>
      <c r="N125" s="9">
        <v>23</v>
      </c>
    </row>
    <row r="126" spans="1:14" s="17" customFormat="1" x14ac:dyDescent="0.2">
      <c r="A126" s="1">
        <v>41518</v>
      </c>
      <c r="B126" s="12">
        <v>17865023469</v>
      </c>
      <c r="C126" s="23">
        <v>2384420930</v>
      </c>
      <c r="D126" s="11">
        <v>0.133468670451932</v>
      </c>
      <c r="E126" s="24">
        <v>5410142540</v>
      </c>
      <c r="F126" s="22">
        <v>7794563470</v>
      </c>
      <c r="G126" s="11">
        <v>0.43630300757932899</v>
      </c>
      <c r="H126" s="22">
        <v>7953153161</v>
      </c>
      <c r="I126" s="11">
        <v>0.44518011268222402</v>
      </c>
      <c r="J126" s="24">
        <v>602022034</v>
      </c>
      <c r="K126" s="11">
        <v>3.3698362336027701E-2</v>
      </c>
      <c r="L126" s="24">
        <v>274662015</v>
      </c>
      <c r="M126" s="11">
        <v>1.5374287947429999E-2</v>
      </c>
      <c r="N126" s="9">
        <v>20</v>
      </c>
    </row>
    <row r="127" spans="1:14" s="17" customFormat="1" x14ac:dyDescent="0.2">
      <c r="A127" s="1">
        <v>41487</v>
      </c>
      <c r="B127" s="12">
        <v>18408151179</v>
      </c>
      <c r="C127" s="23">
        <v>2478475745</v>
      </c>
      <c r="D127" s="11">
        <v>0.134640123329031</v>
      </c>
      <c r="E127" s="24">
        <v>5751296375</v>
      </c>
      <c r="F127" s="22">
        <v>8229772120</v>
      </c>
      <c r="G127" s="11">
        <v>0.44707217145133599</v>
      </c>
      <c r="H127" s="22">
        <v>8394894100</v>
      </c>
      <c r="I127" s="11">
        <v>0.456042218382957</v>
      </c>
      <c r="J127" s="24">
        <v>610447330</v>
      </c>
      <c r="K127" s="11">
        <v>3.3161794688887497E-2</v>
      </c>
      <c r="L127" s="24">
        <v>299094468</v>
      </c>
      <c r="M127" s="11">
        <v>1.6247936313191901E-2</v>
      </c>
      <c r="N127" s="9">
        <v>22</v>
      </c>
    </row>
    <row r="128" spans="1:14" s="17" customFormat="1" x14ac:dyDescent="0.2">
      <c r="A128" s="1">
        <v>41456</v>
      </c>
      <c r="B128" s="12">
        <v>18646393798</v>
      </c>
      <c r="C128" s="23">
        <v>2664359000</v>
      </c>
      <c r="D128" s="11">
        <v>0.14288870163654799</v>
      </c>
      <c r="E128" s="24">
        <v>5834266299</v>
      </c>
      <c r="F128" s="22">
        <v>8498625299</v>
      </c>
      <c r="G128" s="11">
        <v>0.45577849481606197</v>
      </c>
      <c r="H128" s="22">
        <v>8659618845</v>
      </c>
      <c r="I128" s="11">
        <v>0.46441252602574701</v>
      </c>
      <c r="J128" s="24">
        <v>559447939</v>
      </c>
      <c r="K128" s="11">
        <v>3.0003009968608801E-2</v>
      </c>
      <c r="L128" s="24">
        <v>301791839</v>
      </c>
      <c r="M128" s="11">
        <v>1.6184997607010199E-2</v>
      </c>
      <c r="N128" s="9">
        <v>22</v>
      </c>
    </row>
    <row r="129" spans="1:14" s="17" customFormat="1" x14ac:dyDescent="0.2">
      <c r="A129" s="1">
        <v>41426</v>
      </c>
      <c r="B129" s="12">
        <v>25301056392</v>
      </c>
      <c r="C129" s="23">
        <v>3718797892</v>
      </c>
      <c r="D129" s="11">
        <v>0.14698192179737801</v>
      </c>
      <c r="E129" s="24">
        <v>7534202294</v>
      </c>
      <c r="F129" s="22">
        <v>11253000186</v>
      </c>
      <c r="G129" s="11">
        <v>0.44476404509173401</v>
      </c>
      <c r="H129" s="22">
        <v>11518127362</v>
      </c>
      <c r="I129" s="11">
        <v>0.455242942569068</v>
      </c>
      <c r="J129" s="24">
        <v>717207751</v>
      </c>
      <c r="K129" s="11">
        <v>2.8346948834388399E-2</v>
      </c>
      <c r="L129" s="24">
        <v>421751535</v>
      </c>
      <c r="M129" s="11">
        <v>1.6669325124833701E-2</v>
      </c>
      <c r="N129" s="9">
        <v>20</v>
      </c>
    </row>
    <row r="130" spans="1:14" s="17" customFormat="1" x14ac:dyDescent="0.2">
      <c r="A130" s="1">
        <v>41395</v>
      </c>
      <c r="B130" s="12">
        <v>20832254513</v>
      </c>
      <c r="C130" s="23">
        <v>3040307041</v>
      </c>
      <c r="D130" s="11">
        <v>0.14594229535275499</v>
      </c>
      <c r="E130" s="24">
        <v>6411177090</v>
      </c>
      <c r="F130" s="22">
        <v>9451484131</v>
      </c>
      <c r="G130" s="11">
        <v>0.45369473213290301</v>
      </c>
      <c r="H130" s="22">
        <v>9644845199</v>
      </c>
      <c r="I130" s="11">
        <v>0.46297654404045901</v>
      </c>
      <c r="J130" s="24">
        <v>578072505</v>
      </c>
      <c r="K130" s="11">
        <v>2.7748917172611499E-2</v>
      </c>
      <c r="L130" s="24">
        <v>346200008</v>
      </c>
      <c r="M130" s="11">
        <v>1.66184609440116E-2</v>
      </c>
      <c r="N130" s="9">
        <v>22</v>
      </c>
    </row>
    <row r="131" spans="1:14" s="17" customFormat="1" x14ac:dyDescent="0.2">
      <c r="A131" s="1">
        <v>41365</v>
      </c>
      <c r="B131" s="12">
        <v>21644636611</v>
      </c>
      <c r="C131" s="23">
        <v>3292866521</v>
      </c>
      <c r="D131" s="11">
        <v>0.152133139501475</v>
      </c>
      <c r="E131" s="24">
        <v>6606060072</v>
      </c>
      <c r="F131" s="22">
        <v>9898926593</v>
      </c>
      <c r="G131" s="11">
        <v>0.457338543996127</v>
      </c>
      <c r="H131" s="22">
        <v>10110718875</v>
      </c>
      <c r="I131" s="11">
        <v>0.46712352148530101</v>
      </c>
      <c r="J131" s="24">
        <v>585786990</v>
      </c>
      <c r="K131" s="11">
        <v>2.7063840365067499E-2</v>
      </c>
      <c r="L131" s="24">
        <v>280200269</v>
      </c>
      <c r="M131" s="11">
        <v>1.2945482709448701E-2</v>
      </c>
      <c r="N131" s="9">
        <v>22</v>
      </c>
    </row>
    <row r="132" spans="1:14" s="17" customFormat="1" x14ac:dyDescent="0.2">
      <c r="A132" s="1">
        <v>41334</v>
      </c>
      <c r="B132" s="12">
        <v>16516273767</v>
      </c>
      <c r="C132" s="23">
        <v>2193331509</v>
      </c>
      <c r="D132" s="11">
        <v>0.13279820496693001</v>
      </c>
      <c r="E132" s="24">
        <v>5196986205</v>
      </c>
      <c r="F132" s="22">
        <v>7390317714</v>
      </c>
      <c r="G132" s="11">
        <v>0.44745672167084499</v>
      </c>
      <c r="H132" s="22">
        <v>7538932255</v>
      </c>
      <c r="I132" s="11">
        <v>0.45645478885576501</v>
      </c>
      <c r="J132" s="24">
        <v>474046750</v>
      </c>
      <c r="K132" s="11">
        <v>2.8701797795769101E-2</v>
      </c>
      <c r="L132" s="24">
        <v>255228536</v>
      </c>
      <c r="M132" s="11">
        <v>1.5453154845977099E-2</v>
      </c>
      <c r="N132" s="9">
        <v>20</v>
      </c>
    </row>
    <row r="133" spans="1:14" s="17" customFormat="1" x14ac:dyDescent="0.2">
      <c r="A133" s="1">
        <v>41306</v>
      </c>
      <c r="B133" s="12">
        <v>16662326034</v>
      </c>
      <c r="C133" s="23">
        <v>2337919532</v>
      </c>
      <c r="D133" s="11">
        <v>0.14031171441666701</v>
      </c>
      <c r="E133" s="24">
        <v>5323156222</v>
      </c>
      <c r="F133" s="22">
        <v>7661075754</v>
      </c>
      <c r="G133" s="11">
        <v>0.45978429052266401</v>
      </c>
      <c r="H133" s="22">
        <v>7812449754</v>
      </c>
      <c r="I133" s="11">
        <v>0.468869096551013</v>
      </c>
      <c r="J133" s="24">
        <v>464063444</v>
      </c>
      <c r="K133" s="11">
        <v>2.7851060113279699E-2</v>
      </c>
      <c r="L133" s="24">
        <v>256157403</v>
      </c>
      <c r="M133" s="11">
        <v>1.53734480094377E-2</v>
      </c>
      <c r="N133" s="9">
        <v>19</v>
      </c>
    </row>
    <row r="134" spans="1:14" s="17" customFormat="1" x14ac:dyDescent="0.2">
      <c r="A134" s="1">
        <v>41275</v>
      </c>
      <c r="B134" s="12">
        <v>17165258730</v>
      </c>
      <c r="C134" s="23">
        <v>2163446798</v>
      </c>
      <c r="D134" s="11">
        <v>0.126036364032131</v>
      </c>
      <c r="E134" s="24">
        <v>5645920893</v>
      </c>
      <c r="F134" s="22">
        <v>7809367691</v>
      </c>
      <c r="G134" s="11">
        <v>0.45495193599100497</v>
      </c>
      <c r="H134" s="22">
        <v>7977112084</v>
      </c>
      <c r="I134" s="11">
        <v>0.46472425551374102</v>
      </c>
      <c r="J134" s="24">
        <v>521072314</v>
      </c>
      <c r="K134" s="11">
        <v>3.0356216716344201E-2</v>
      </c>
      <c r="L134" s="24">
        <v>236882831</v>
      </c>
      <c r="M134" s="11">
        <v>1.3800131691927E-2</v>
      </c>
      <c r="N134" s="9">
        <v>21</v>
      </c>
    </row>
    <row r="135" spans="1:14" s="17" customFormat="1" x14ac:dyDescent="0.2">
      <c r="A135" s="1">
        <v>41244</v>
      </c>
      <c r="B135" s="12">
        <v>16515792637</v>
      </c>
      <c r="C135" s="23">
        <v>2274777510</v>
      </c>
      <c r="D135" s="11">
        <v>0.13773347486234799</v>
      </c>
      <c r="E135" s="24">
        <v>5210349881</v>
      </c>
      <c r="F135" s="22">
        <v>7485127391</v>
      </c>
      <c r="G135" s="11">
        <v>0.45321030334512802</v>
      </c>
      <c r="H135" s="22">
        <v>7656544876</v>
      </c>
      <c r="I135" s="11">
        <v>0.463589307778495</v>
      </c>
      <c r="J135" s="24">
        <v>500791992</v>
      </c>
      <c r="K135" s="11">
        <v>3.0322007729625101E-2</v>
      </c>
      <c r="L135" s="24">
        <v>254099064</v>
      </c>
      <c r="M135" s="11">
        <v>1.5385217626839601E-2</v>
      </c>
      <c r="N135" s="9">
        <v>20</v>
      </c>
    </row>
    <row r="136" spans="1:14" s="17" customFormat="1" x14ac:dyDescent="0.2">
      <c r="A136" s="1">
        <v>41214</v>
      </c>
      <c r="B136" s="12">
        <v>18260643521</v>
      </c>
      <c r="C136" s="23">
        <v>2625539816</v>
      </c>
      <c r="D136" s="11">
        <v>0.14378134116580199</v>
      </c>
      <c r="E136" s="24">
        <v>5335898379</v>
      </c>
      <c r="F136" s="22">
        <v>7961438195</v>
      </c>
      <c r="G136" s="11">
        <v>0.435988917139981</v>
      </c>
      <c r="H136" s="22">
        <v>8169914861</v>
      </c>
      <c r="I136" s="11">
        <v>0.447405637791707</v>
      </c>
      <c r="J136" s="24">
        <v>549222457</v>
      </c>
      <c r="K136" s="11">
        <v>3.0076840192865401E-2</v>
      </c>
      <c r="L136" s="24">
        <v>341818674</v>
      </c>
      <c r="M136" s="11">
        <v>1.8718873385097499E-2</v>
      </c>
      <c r="N136" s="9">
        <v>21</v>
      </c>
    </row>
    <row r="137" spans="1:14" s="17" customFormat="1" x14ac:dyDescent="0.2">
      <c r="A137" s="1">
        <v>41183</v>
      </c>
      <c r="B137" s="12">
        <v>16689279585</v>
      </c>
      <c r="C137" s="23">
        <v>2639138308</v>
      </c>
      <c r="D137" s="11">
        <v>0.15813374655021101</v>
      </c>
      <c r="E137" s="24">
        <v>4646764886</v>
      </c>
      <c r="F137" s="22">
        <v>7285903194</v>
      </c>
      <c r="G137" s="11">
        <v>0.43656187535790503</v>
      </c>
      <c r="H137" s="22">
        <v>7461344889</v>
      </c>
      <c r="I137" s="11">
        <v>0.44707411431384397</v>
      </c>
      <c r="J137" s="24">
        <v>539782312</v>
      </c>
      <c r="K137" s="11">
        <v>3.2343056466328603E-2</v>
      </c>
      <c r="L137" s="24">
        <v>315824431</v>
      </c>
      <c r="M137" s="11">
        <v>1.8923790532208301E-2</v>
      </c>
      <c r="N137" s="9">
        <v>21</v>
      </c>
    </row>
    <row r="138" spans="1:14" s="17" customFormat="1" x14ac:dyDescent="0.2">
      <c r="A138" s="1">
        <v>41153</v>
      </c>
      <c r="B138" s="12">
        <v>16360582100</v>
      </c>
      <c r="C138" s="23">
        <v>2574528092</v>
      </c>
      <c r="D138" s="11">
        <v>0.15736164375227199</v>
      </c>
      <c r="E138" s="24">
        <f t="shared" ref="E138:E144" si="0">F138-C138</f>
        <v>4879250705</v>
      </c>
      <c r="F138" s="22">
        <v>7453778797</v>
      </c>
      <c r="G138" s="11">
        <v>0.45559374057968299</v>
      </c>
      <c r="H138" s="22">
        <v>7606008939</v>
      </c>
      <c r="I138" s="11">
        <v>0.464898430417094</v>
      </c>
      <c r="J138" s="24">
        <v>510475413</v>
      </c>
      <c r="K138" s="11">
        <v>3.1201543434081099E-2</v>
      </c>
      <c r="L138" s="24">
        <v>305797471</v>
      </c>
      <c r="M138" s="11">
        <v>1.86911119134325E-2</v>
      </c>
      <c r="N138" s="9">
        <v>19</v>
      </c>
    </row>
    <row r="139" spans="1:14" s="17" customFormat="1" x14ac:dyDescent="0.2">
      <c r="A139" s="1">
        <v>41122</v>
      </c>
      <c r="B139" s="12">
        <v>15886069716</v>
      </c>
      <c r="C139" s="23">
        <v>2614346686</v>
      </c>
      <c r="D139" s="11">
        <f t="shared" ref="D139:D144" si="1">C139/B139</f>
        <v>0.16456850138123869</v>
      </c>
      <c r="E139" s="24">
        <f t="shared" si="0"/>
        <v>4359640073</v>
      </c>
      <c r="F139" s="22">
        <v>6973986759</v>
      </c>
      <c r="G139" s="11">
        <f t="shared" ref="G139:G144" si="2">F139/B139</f>
        <v>0.43900013557009621</v>
      </c>
      <c r="H139" s="22">
        <v>7118635308</v>
      </c>
      <c r="I139" s="11">
        <f t="shared" ref="I139:I144" si="3">H139/B139</f>
        <v>0.448105505972337</v>
      </c>
      <c r="J139" s="24">
        <v>482883429</v>
      </c>
      <c r="K139" s="11">
        <f>J139/B139</f>
        <v>3.0396658055305743E-2</v>
      </c>
      <c r="L139" s="24">
        <v>333568262</v>
      </c>
      <c r="M139" s="11">
        <f>L139/B139</f>
        <v>2.0997532301148061E-2</v>
      </c>
      <c r="N139" s="9">
        <v>23</v>
      </c>
    </row>
    <row r="140" spans="1:14" s="17" customFormat="1" x14ac:dyDescent="0.2">
      <c r="A140" s="1">
        <v>41091</v>
      </c>
      <c r="B140" s="12">
        <v>17502807443</v>
      </c>
      <c r="C140" s="23">
        <v>3183707344</v>
      </c>
      <c r="D140" s="11">
        <f t="shared" si="1"/>
        <v>0.18189695306699374</v>
      </c>
      <c r="E140" s="24">
        <f t="shared" si="0"/>
        <v>4791138748</v>
      </c>
      <c r="F140" s="22">
        <v>7974846092</v>
      </c>
      <c r="G140" s="11">
        <f t="shared" si="2"/>
        <v>0.45563239600110134</v>
      </c>
      <c r="H140" s="22">
        <v>8123278748</v>
      </c>
      <c r="I140" s="11">
        <f t="shared" si="3"/>
        <v>0.46411290157047291</v>
      </c>
      <c r="J140" s="24">
        <v>522757077</v>
      </c>
      <c r="K140" s="11">
        <f>J140/B140</f>
        <v>2.9867041541902426E-2</v>
      </c>
      <c r="L140" s="24">
        <v>186272118</v>
      </c>
      <c r="M140" s="11">
        <f>L140/B140</f>
        <v>1.064241371600628E-2</v>
      </c>
      <c r="N140" s="9">
        <v>21</v>
      </c>
    </row>
    <row r="141" spans="1:14" s="17" customFormat="1" x14ac:dyDescent="0.2">
      <c r="A141" s="1">
        <v>41061</v>
      </c>
      <c r="B141" s="12">
        <v>21611678566</v>
      </c>
      <c r="C141" s="23">
        <v>4004072219</v>
      </c>
      <c r="D141" s="11">
        <f t="shared" si="1"/>
        <v>0.18527354119079395</v>
      </c>
      <c r="E141" s="24">
        <f t="shared" si="0"/>
        <v>5785249014</v>
      </c>
      <c r="F141" s="22">
        <v>9789321233</v>
      </c>
      <c r="G141" s="11">
        <f t="shared" si="2"/>
        <v>0.45296441010374777</v>
      </c>
      <c r="H141" s="22">
        <v>10006295376</v>
      </c>
      <c r="I141" s="11">
        <f t="shared" si="3"/>
        <v>0.46300408112408903</v>
      </c>
      <c r="J141" s="24">
        <v>640782094</v>
      </c>
      <c r="K141" s="11">
        <f t="shared" ref="K141:K146" si="4">J141/B141</f>
        <v>2.9649806795113705E-2</v>
      </c>
      <c r="L141" s="24">
        <v>636150851</v>
      </c>
      <c r="M141" s="11">
        <f>L141/B141</f>
        <v>2.9435513259983767E-2</v>
      </c>
      <c r="N141" s="9">
        <v>21</v>
      </c>
    </row>
    <row r="142" spans="1:14" s="17" customFormat="1" x14ac:dyDescent="0.2">
      <c r="A142" s="1">
        <v>41030</v>
      </c>
      <c r="B142" s="12">
        <v>23698692268</v>
      </c>
      <c r="C142" s="23">
        <v>4289211393</v>
      </c>
      <c r="D142" s="11">
        <f t="shared" si="1"/>
        <v>0.18098937040469781</v>
      </c>
      <c r="E142" s="24">
        <f t="shared" si="0"/>
        <v>6363078432</v>
      </c>
      <c r="F142" s="22">
        <v>10652289825</v>
      </c>
      <c r="G142" s="11">
        <f t="shared" si="2"/>
        <v>0.4494885078272286</v>
      </c>
      <c r="H142" s="22">
        <v>10885128301</v>
      </c>
      <c r="I142" s="11">
        <f t="shared" si="3"/>
        <v>0.45931345822393882</v>
      </c>
      <c r="J142" s="24">
        <v>741219482</v>
      </c>
      <c r="K142" s="11">
        <f t="shared" si="4"/>
        <v>3.1276809438167096E-2</v>
      </c>
      <c r="L142" s="24">
        <v>631608712</v>
      </c>
      <c r="M142" s="11">
        <f>L142/B142</f>
        <v>2.665162722302834E-2</v>
      </c>
      <c r="N142" s="9">
        <v>22</v>
      </c>
    </row>
    <row r="143" spans="1:14" s="17" customFormat="1" x14ac:dyDescent="0.2">
      <c r="A143" s="1">
        <v>41000</v>
      </c>
      <c r="B143" s="12">
        <v>18829971400</v>
      </c>
      <c r="C143" s="23">
        <v>3749446379</v>
      </c>
      <c r="D143" s="11">
        <f t="shared" si="1"/>
        <v>0.19912119351386801</v>
      </c>
      <c r="E143" s="24">
        <f t="shared" si="0"/>
        <v>5012701552</v>
      </c>
      <c r="F143" s="22">
        <v>8762147931</v>
      </c>
      <c r="G143" s="11">
        <f t="shared" si="2"/>
        <v>0.46532985870599891</v>
      </c>
      <c r="H143" s="22">
        <v>8946686091</v>
      </c>
      <c r="I143" s="11">
        <f t="shared" si="3"/>
        <v>0.47513009451517274</v>
      </c>
      <c r="J143" s="24">
        <v>578117037</v>
      </c>
      <c r="K143" s="11">
        <f t="shared" si="4"/>
        <v>3.070196043951506E-2</v>
      </c>
      <c r="L143" s="24">
        <v>482479476</v>
      </c>
      <c r="M143" s="11">
        <f>L143/B143</f>
        <v>2.5622953203210921E-2</v>
      </c>
      <c r="N143" s="9">
        <v>20</v>
      </c>
    </row>
    <row r="144" spans="1:14" s="17" customFormat="1" x14ac:dyDescent="0.2">
      <c r="A144" s="1">
        <v>40969</v>
      </c>
      <c r="B144" s="12">
        <v>21046997378</v>
      </c>
      <c r="C144" s="23">
        <v>4093898014</v>
      </c>
      <c r="D144" s="11">
        <f t="shared" si="1"/>
        <v>0.1945122119072086</v>
      </c>
      <c r="E144" s="24">
        <f t="shared" si="0"/>
        <v>5814032422</v>
      </c>
      <c r="F144" s="22">
        <v>9907930436</v>
      </c>
      <c r="G144" s="11">
        <f t="shared" si="2"/>
        <v>0.47075268068197507</v>
      </c>
      <c r="H144" s="22">
        <v>10107640983</v>
      </c>
      <c r="I144" s="11">
        <f t="shared" si="3"/>
        <v>0.48024147109769266</v>
      </c>
      <c r="J144" s="24">
        <v>570100564</v>
      </c>
      <c r="K144" s="11">
        <f t="shared" si="4"/>
        <v>2.7087025942993396E-2</v>
      </c>
      <c r="L144" s="24">
        <v>455242910</v>
      </c>
      <c r="M144" s="11">
        <f t="shared" ref="M144:M149" si="5">L144/B144</f>
        <v>2.1629826897581896E-2</v>
      </c>
      <c r="N144" s="9">
        <v>22</v>
      </c>
    </row>
    <row r="145" spans="1:14" s="17" customFormat="1" x14ac:dyDescent="0.2">
      <c r="A145" s="1">
        <v>40940</v>
      </c>
      <c r="B145" s="12">
        <v>19058025423</v>
      </c>
      <c r="C145" s="23">
        <v>3891351938</v>
      </c>
      <c r="D145" s="11">
        <f t="shared" ref="D145:D150" si="6">C145/B145</f>
        <v>0.20418442370759765</v>
      </c>
      <c r="E145" s="24">
        <f t="shared" ref="E145:E150" si="7">F145-C145</f>
        <v>5281539888</v>
      </c>
      <c r="F145" s="22">
        <v>9172891826</v>
      </c>
      <c r="G145" s="11">
        <f t="shared" ref="G145:G150" si="8">F145/B145</f>
        <v>0.48131386239677176</v>
      </c>
      <c r="H145" s="22">
        <v>9372882422</v>
      </c>
      <c r="I145" s="11">
        <f t="shared" ref="I145:I150" si="9">H145/B145</f>
        <v>0.49180763557427226</v>
      </c>
      <c r="J145" s="24">
        <v>478085792</v>
      </c>
      <c r="K145" s="11">
        <f t="shared" si="4"/>
        <v>2.508579883742975E-2</v>
      </c>
      <c r="L145" s="24">
        <v>389545024</v>
      </c>
      <c r="M145" s="11">
        <f t="shared" si="5"/>
        <v>2.0439946707694136E-2</v>
      </c>
      <c r="N145" s="9">
        <v>20</v>
      </c>
    </row>
    <row r="146" spans="1:14" s="17" customFormat="1" x14ac:dyDescent="0.2">
      <c r="A146" s="1">
        <v>40909</v>
      </c>
      <c r="B146" s="12">
        <v>19726928865</v>
      </c>
      <c r="C146" s="23">
        <v>3657175457</v>
      </c>
      <c r="D146" s="11">
        <f t="shared" si="6"/>
        <v>0.18539000581528178</v>
      </c>
      <c r="E146" s="24">
        <f t="shared" si="7"/>
        <v>5634731880</v>
      </c>
      <c r="F146" s="22">
        <v>9291907337</v>
      </c>
      <c r="G146" s="11">
        <f t="shared" si="8"/>
        <v>0.47102655464459697</v>
      </c>
      <c r="H146" s="22">
        <v>9518250103</v>
      </c>
      <c r="I146" s="11">
        <f t="shared" si="9"/>
        <v>0.48250035107530154</v>
      </c>
      <c r="J146" s="24">
        <v>403747854</v>
      </c>
      <c r="K146" s="11">
        <f t="shared" si="4"/>
        <v>2.0466837831829936E-2</v>
      </c>
      <c r="L146" s="24">
        <v>413821013</v>
      </c>
      <c r="M146" s="11">
        <f t="shared" si="5"/>
        <v>2.0977467695653902E-2</v>
      </c>
      <c r="N146" s="9">
        <v>20</v>
      </c>
    </row>
    <row r="147" spans="1:14" s="17" customFormat="1" x14ac:dyDescent="0.2">
      <c r="A147" s="1">
        <v>40878</v>
      </c>
      <c r="B147" s="12">
        <v>21929493296</v>
      </c>
      <c r="C147" s="23">
        <v>4143525789</v>
      </c>
      <c r="D147" s="11">
        <f t="shared" si="6"/>
        <v>0.18894763016507046</v>
      </c>
      <c r="E147" s="24">
        <f t="shared" si="7"/>
        <v>6227339413</v>
      </c>
      <c r="F147" s="22">
        <v>10370865202</v>
      </c>
      <c r="G147" s="11">
        <f t="shared" si="8"/>
        <v>0.47291859697878541</v>
      </c>
      <c r="H147" s="22">
        <v>10625177821</v>
      </c>
      <c r="I147" s="11">
        <f t="shared" si="9"/>
        <v>0.48451542758345728</v>
      </c>
      <c r="J147" s="24">
        <v>404305957</v>
      </c>
      <c r="K147" s="11">
        <f t="shared" ref="K147:K152" si="10">J147/B147</f>
        <v>1.8436630137448114E-2</v>
      </c>
      <c r="L147" s="24">
        <v>460078241</v>
      </c>
      <c r="M147" s="11">
        <f t="shared" si="5"/>
        <v>2.0979884705494747E-2</v>
      </c>
      <c r="N147" s="9">
        <v>21</v>
      </c>
    </row>
    <row r="148" spans="1:14" s="17" customFormat="1" x14ac:dyDescent="0.2">
      <c r="A148" s="1">
        <v>40848</v>
      </c>
      <c r="B148" s="12">
        <v>26690888262</v>
      </c>
      <c r="C148" s="23">
        <v>5331935242</v>
      </c>
      <c r="D148" s="11">
        <f t="shared" si="6"/>
        <v>0.19976612204364561</v>
      </c>
      <c r="E148" s="24">
        <f t="shared" si="7"/>
        <v>6933600911</v>
      </c>
      <c r="F148" s="22">
        <v>12265536153</v>
      </c>
      <c r="G148" s="11">
        <f t="shared" si="8"/>
        <v>0.45954020085807812</v>
      </c>
      <c r="H148" s="22">
        <v>12624178694</v>
      </c>
      <c r="I148" s="11">
        <f t="shared" si="9"/>
        <v>0.47297709128598503</v>
      </c>
      <c r="J148" s="24">
        <v>516581298</v>
      </c>
      <c r="K148" s="11">
        <f t="shared" si="10"/>
        <v>1.9354219047683786E-2</v>
      </c>
      <c r="L148" s="24">
        <v>564273514</v>
      </c>
      <c r="M148" s="11">
        <f t="shared" si="5"/>
        <v>2.114105414780669E-2</v>
      </c>
      <c r="N148" s="9">
        <v>21</v>
      </c>
    </row>
    <row r="149" spans="1:14" s="17" customFormat="1" x14ac:dyDescent="0.2">
      <c r="A149" s="1">
        <v>40817</v>
      </c>
      <c r="B149" s="12">
        <v>33696396496</v>
      </c>
      <c r="C149" s="23">
        <v>6710542630</v>
      </c>
      <c r="D149" s="11">
        <f t="shared" si="6"/>
        <v>0.19914718865551659</v>
      </c>
      <c r="E149" s="24">
        <f t="shared" si="7"/>
        <v>8595367115</v>
      </c>
      <c r="F149" s="22">
        <v>15305909745</v>
      </c>
      <c r="G149" s="11">
        <f t="shared" si="8"/>
        <v>0.45422986837233231</v>
      </c>
      <c r="H149" s="22">
        <v>15957784589</v>
      </c>
      <c r="I149" s="11">
        <f t="shared" si="9"/>
        <v>0.47357540415024207</v>
      </c>
      <c r="J149" s="24">
        <v>680150200</v>
      </c>
      <c r="K149" s="11">
        <f t="shared" si="10"/>
        <v>2.018465683951513E-2</v>
      </c>
      <c r="L149" s="24">
        <v>660161088</v>
      </c>
      <c r="M149" s="11">
        <f t="shared" si="5"/>
        <v>1.9591444683955028E-2</v>
      </c>
      <c r="N149" s="9">
        <v>21</v>
      </c>
    </row>
    <row r="150" spans="1:14" s="17" customFormat="1" x14ac:dyDescent="0.2">
      <c r="A150" s="1">
        <v>40787</v>
      </c>
      <c r="B150" s="12">
        <v>34104396058</v>
      </c>
      <c r="C150" s="23">
        <v>6860179408</v>
      </c>
      <c r="D150" s="11">
        <f t="shared" si="6"/>
        <v>0.20115234987105954</v>
      </c>
      <c r="E150" s="24">
        <f t="shared" si="7"/>
        <v>8087988241</v>
      </c>
      <c r="F150" s="22">
        <v>14948167649</v>
      </c>
      <c r="G150" s="11">
        <f t="shared" si="8"/>
        <v>0.43830618268619215</v>
      </c>
      <c r="H150" s="22">
        <v>15444915714</v>
      </c>
      <c r="I150" s="11">
        <f t="shared" si="9"/>
        <v>0.4528716968842797</v>
      </c>
      <c r="J150" s="24">
        <v>705806031</v>
      </c>
      <c r="K150" s="11">
        <f t="shared" si="10"/>
        <v>2.0695456087234724E-2</v>
      </c>
      <c r="L150" s="24">
        <v>679911323</v>
      </c>
      <c r="M150" s="11">
        <f t="shared" ref="M150:M155" si="11">L150/B150</f>
        <v>1.9936178369606712E-2</v>
      </c>
      <c r="N150" s="9">
        <v>21</v>
      </c>
    </row>
    <row r="151" spans="1:14" s="17" customFormat="1" x14ac:dyDescent="0.2">
      <c r="A151" s="1">
        <v>40756</v>
      </c>
      <c r="B151" s="12">
        <v>45992920500</v>
      </c>
      <c r="C151" s="23">
        <v>9501128342</v>
      </c>
      <c r="D151" s="11">
        <f t="shared" ref="D151:D156" si="12">C151/B151</f>
        <v>0.20657806111703647</v>
      </c>
      <c r="E151" s="24">
        <f t="shared" ref="E151:E156" si="13">F151-C151</f>
        <v>10319656365</v>
      </c>
      <c r="F151" s="22">
        <v>19820784707</v>
      </c>
      <c r="G151" s="11">
        <f t="shared" ref="G151:G156" si="14">F151/B151</f>
        <v>0.43095294866087053</v>
      </c>
      <c r="H151" s="22">
        <v>20652397126</v>
      </c>
      <c r="I151" s="11">
        <f t="shared" ref="I151:I156" si="15">H151/B151</f>
        <v>0.44903426226216708</v>
      </c>
      <c r="J151" s="24">
        <v>921168113</v>
      </c>
      <c r="K151" s="11">
        <f t="shared" si="10"/>
        <v>2.0028476186894895E-2</v>
      </c>
      <c r="L151" s="24">
        <v>917215609</v>
      </c>
      <c r="M151" s="11">
        <f t="shared" si="11"/>
        <v>1.9942538960969005E-2</v>
      </c>
      <c r="N151" s="9">
        <v>23</v>
      </c>
    </row>
    <row r="152" spans="1:14" s="17" customFormat="1" x14ac:dyDescent="0.2">
      <c r="A152" s="1">
        <v>40725</v>
      </c>
      <c r="B152" s="12">
        <v>21870556600</v>
      </c>
      <c r="C152" s="23">
        <v>4339519769</v>
      </c>
      <c r="D152" s="11">
        <f t="shared" si="12"/>
        <v>0.19841835067883001</v>
      </c>
      <c r="E152" s="24">
        <f t="shared" si="13"/>
        <v>5428664098</v>
      </c>
      <c r="F152" s="22">
        <v>9768183867</v>
      </c>
      <c r="G152" s="11">
        <f t="shared" si="14"/>
        <v>0.44663627202793732</v>
      </c>
      <c r="H152" s="22">
        <v>10071251114</v>
      </c>
      <c r="I152" s="11">
        <f t="shared" si="15"/>
        <v>0.46049358954129221</v>
      </c>
      <c r="J152" s="24">
        <v>497468346</v>
      </c>
      <c r="K152" s="11">
        <f t="shared" si="10"/>
        <v>2.2746030432531379E-2</v>
      </c>
      <c r="L152" s="24">
        <v>546759834</v>
      </c>
      <c r="M152" s="11">
        <f t="shared" si="11"/>
        <v>2.4999813402096956E-2</v>
      </c>
      <c r="N152" s="9">
        <v>20</v>
      </c>
    </row>
    <row r="153" spans="1:14" s="17" customFormat="1" x14ac:dyDescent="0.2">
      <c r="A153" s="1">
        <v>40695</v>
      </c>
      <c r="B153" s="12">
        <v>25502294170</v>
      </c>
      <c r="C153" s="23">
        <v>4968551401</v>
      </c>
      <c r="D153" s="11">
        <f t="shared" si="12"/>
        <v>0.19482762483560515</v>
      </c>
      <c r="E153" s="24">
        <f t="shared" si="13"/>
        <v>5939292934</v>
      </c>
      <c r="F153" s="22">
        <v>10907844335</v>
      </c>
      <c r="G153" s="11">
        <f t="shared" si="14"/>
        <v>0.42772012048357611</v>
      </c>
      <c r="H153" s="22">
        <v>11281246339</v>
      </c>
      <c r="I153" s="11">
        <f t="shared" si="15"/>
        <v>0.44236201903242339</v>
      </c>
      <c r="J153" s="24">
        <v>552972191</v>
      </c>
      <c r="K153" s="11">
        <f t="shared" ref="K153:K158" si="16">J153/B153</f>
        <v>2.1683233175566495E-2</v>
      </c>
      <c r="L153" s="24">
        <v>618398165</v>
      </c>
      <c r="M153" s="11">
        <f t="shared" si="11"/>
        <v>2.4248726835229665E-2</v>
      </c>
      <c r="N153" s="9">
        <v>22</v>
      </c>
    </row>
    <row r="154" spans="1:14" s="17" customFormat="1" x14ac:dyDescent="0.2">
      <c r="A154" s="1">
        <v>40664</v>
      </c>
      <c r="B154" s="12">
        <v>24562879242</v>
      </c>
      <c r="C154" s="23">
        <v>4901977920</v>
      </c>
      <c r="D154" s="11">
        <f t="shared" si="12"/>
        <v>0.19956853883880687</v>
      </c>
      <c r="E154" s="24">
        <f t="shared" si="13"/>
        <v>5749282306</v>
      </c>
      <c r="F154" s="22">
        <v>10651260226</v>
      </c>
      <c r="G154" s="11">
        <f t="shared" si="14"/>
        <v>0.43363239793922204</v>
      </c>
      <c r="H154" s="26">
        <v>11027646439</v>
      </c>
      <c r="I154" s="11">
        <f t="shared" si="15"/>
        <v>0.44895577307337237</v>
      </c>
      <c r="J154" s="24">
        <v>473806108</v>
      </c>
      <c r="K154" s="11">
        <f t="shared" si="16"/>
        <v>1.9289518273974991E-2</v>
      </c>
      <c r="L154" s="24">
        <v>592782949</v>
      </c>
      <c r="M154" s="11">
        <f t="shared" si="11"/>
        <v>2.4133284341780342E-2</v>
      </c>
      <c r="N154" s="9">
        <v>21</v>
      </c>
    </row>
    <row r="155" spans="1:14" s="17" customFormat="1" x14ac:dyDescent="0.2">
      <c r="A155" s="1">
        <v>40634</v>
      </c>
      <c r="B155" s="12">
        <v>19090919822</v>
      </c>
      <c r="C155" s="23">
        <v>3468548388</v>
      </c>
      <c r="D155" s="11">
        <f t="shared" si="12"/>
        <v>0.18168576581642301</v>
      </c>
      <c r="E155" s="24">
        <f t="shared" si="13"/>
        <v>4801827018</v>
      </c>
      <c r="F155" s="22">
        <v>8270375406</v>
      </c>
      <c r="G155" s="11">
        <f t="shared" si="14"/>
        <v>0.43320989680493982</v>
      </c>
      <c r="H155" s="26">
        <v>8557085614</v>
      </c>
      <c r="I155" s="11">
        <f t="shared" si="15"/>
        <v>0.44822804211554979</v>
      </c>
      <c r="J155" s="24">
        <v>366523531</v>
      </c>
      <c r="K155" s="11">
        <f t="shared" si="16"/>
        <v>1.919884083204967E-2</v>
      </c>
      <c r="L155" s="24">
        <v>385067199</v>
      </c>
      <c r="M155" s="11">
        <f t="shared" si="11"/>
        <v>2.0170175276534141E-2</v>
      </c>
      <c r="N155" s="9">
        <v>20</v>
      </c>
    </row>
    <row r="156" spans="1:14" s="17" customFormat="1" x14ac:dyDescent="0.2">
      <c r="A156" s="1">
        <v>40603</v>
      </c>
      <c r="B156" s="12">
        <v>28167023281</v>
      </c>
      <c r="C156" s="23">
        <v>5175871341</v>
      </c>
      <c r="D156" s="11">
        <f t="shared" si="12"/>
        <v>0.18375641931930278</v>
      </c>
      <c r="E156" s="24">
        <f t="shared" si="13"/>
        <v>6779947366</v>
      </c>
      <c r="F156" s="22">
        <v>11955818707</v>
      </c>
      <c r="G156" s="11">
        <f t="shared" si="14"/>
        <v>0.42446156229312204</v>
      </c>
      <c r="H156" s="26">
        <v>12353797739</v>
      </c>
      <c r="I156" s="11">
        <f t="shared" si="15"/>
        <v>0.43859081649331494</v>
      </c>
      <c r="J156" s="24">
        <v>552350800</v>
      </c>
      <c r="K156" s="11">
        <f t="shared" si="16"/>
        <v>1.9609839296457959E-2</v>
      </c>
      <c r="L156" s="24">
        <v>471744042</v>
      </c>
      <c r="M156" s="11">
        <f t="shared" ref="M156:M161" si="17">L156/B156</f>
        <v>1.6748097138053416E-2</v>
      </c>
      <c r="N156" s="9">
        <v>23</v>
      </c>
    </row>
    <row r="157" spans="1:14" s="17" customFormat="1" x14ac:dyDescent="0.2">
      <c r="A157" s="1">
        <v>40575</v>
      </c>
      <c r="B157" s="12">
        <v>20146644338</v>
      </c>
      <c r="C157" s="23">
        <v>3528718641</v>
      </c>
      <c r="D157" s="11">
        <f t="shared" ref="D157:D162" si="18">C157/B157</f>
        <v>0.17515168192770625</v>
      </c>
      <c r="E157" s="24">
        <f t="shared" ref="E157:E162" si="19">F157-C157</f>
        <v>5212874112</v>
      </c>
      <c r="F157" s="22">
        <v>8741592753</v>
      </c>
      <c r="G157" s="11">
        <f t="shared" ref="G157:G162" si="20">F157/B157</f>
        <v>0.43389820192099526</v>
      </c>
      <c r="H157" s="26">
        <v>8989751826</v>
      </c>
      <c r="I157" s="11">
        <f t="shared" ref="I157:I162" si="21">H157/B157</f>
        <v>0.44621583997707243</v>
      </c>
      <c r="J157" s="24">
        <v>392091013</v>
      </c>
      <c r="K157" s="11">
        <f t="shared" si="16"/>
        <v>1.9461852128915068E-2</v>
      </c>
      <c r="L157" s="24">
        <v>255226231</v>
      </c>
      <c r="M157" s="11">
        <f t="shared" si="17"/>
        <v>1.2668423918051697E-2</v>
      </c>
      <c r="N157" s="9">
        <v>19</v>
      </c>
    </row>
    <row r="158" spans="1:14" s="17" customFormat="1" x14ac:dyDescent="0.2">
      <c r="A158" s="1">
        <v>40544</v>
      </c>
      <c r="B158" s="12">
        <v>21268694165</v>
      </c>
      <c r="C158" s="23">
        <v>3631065744</v>
      </c>
      <c r="D158" s="11">
        <f t="shared" si="18"/>
        <v>0.17072349227604777</v>
      </c>
      <c r="E158" s="24">
        <f t="shared" si="19"/>
        <v>5417939561</v>
      </c>
      <c r="F158" s="22">
        <v>9049005305</v>
      </c>
      <c r="G158" s="11">
        <f t="shared" si="20"/>
        <v>0.42546125468723622</v>
      </c>
      <c r="H158" s="26">
        <v>8755631390</v>
      </c>
      <c r="I158" s="11">
        <f t="shared" si="21"/>
        <v>0.41166755805856498</v>
      </c>
      <c r="J158" s="24">
        <v>430127619</v>
      </c>
      <c r="K158" s="11">
        <f t="shared" si="16"/>
        <v>2.022350858323135E-2</v>
      </c>
      <c r="L158" s="24">
        <v>316945504</v>
      </c>
      <c r="M158" s="11">
        <f t="shared" si="17"/>
        <v>1.4901972896933608E-2</v>
      </c>
      <c r="N158" s="9">
        <v>20</v>
      </c>
    </row>
    <row r="159" spans="1:14" s="17" customFormat="1" x14ac:dyDescent="0.2">
      <c r="A159" s="1">
        <v>40513</v>
      </c>
      <c r="B159" s="12">
        <v>19142547757</v>
      </c>
      <c r="C159" s="23">
        <v>3303009422</v>
      </c>
      <c r="D159" s="11">
        <f t="shared" si="18"/>
        <v>0.17254805702611678</v>
      </c>
      <c r="E159" s="24">
        <f t="shared" si="19"/>
        <v>5233309981</v>
      </c>
      <c r="F159" s="22">
        <v>8536319403</v>
      </c>
      <c r="G159" s="11">
        <f t="shared" si="20"/>
        <v>0.4459343401600479</v>
      </c>
      <c r="H159" s="26">
        <v>8755631390</v>
      </c>
      <c r="I159" s="11">
        <f t="shared" si="21"/>
        <v>0.45739112165977291</v>
      </c>
      <c r="J159" s="24">
        <v>640293094</v>
      </c>
      <c r="K159" s="11">
        <f t="shared" ref="K159:K164" si="22">J159/B159</f>
        <v>3.3448687297429322E-2</v>
      </c>
      <c r="L159" s="24">
        <v>194212112</v>
      </c>
      <c r="M159" s="11">
        <f t="shared" si="17"/>
        <v>1.0145572808038626E-2</v>
      </c>
      <c r="N159" s="9">
        <v>22</v>
      </c>
    </row>
    <row r="160" spans="1:14" s="17" customFormat="1" x14ac:dyDescent="0.2">
      <c r="A160" s="1">
        <v>40483</v>
      </c>
      <c r="B160" s="12">
        <v>24738290679</v>
      </c>
      <c r="C160" s="23">
        <v>4698612383</v>
      </c>
      <c r="D160" s="11">
        <f t="shared" si="18"/>
        <v>0.18993278250176712</v>
      </c>
      <c r="E160" s="24">
        <f t="shared" si="19"/>
        <v>5674695318</v>
      </c>
      <c r="F160" s="22">
        <v>10373307701</v>
      </c>
      <c r="G160" s="11">
        <f t="shared" si="20"/>
        <v>0.41932192630454296</v>
      </c>
      <c r="H160" s="26">
        <v>10654886022</v>
      </c>
      <c r="I160" s="11">
        <f t="shared" si="21"/>
        <v>0.43070421316719304</v>
      </c>
      <c r="J160" s="24">
        <v>868366755</v>
      </c>
      <c r="K160" s="11">
        <f t="shared" si="22"/>
        <v>3.5102132409542137E-2</v>
      </c>
      <c r="L160" s="24">
        <v>177448985</v>
      </c>
      <c r="M160" s="11">
        <f t="shared" si="17"/>
        <v>7.1730495571641914E-3</v>
      </c>
      <c r="N160" s="9">
        <v>21</v>
      </c>
    </row>
    <row r="161" spans="1:14" s="17" customFormat="1" x14ac:dyDescent="0.2">
      <c r="A161" s="1">
        <v>40452</v>
      </c>
      <c r="B161" s="12">
        <v>22974810138</v>
      </c>
      <c r="C161" s="23">
        <v>4519340845</v>
      </c>
      <c r="D161" s="11">
        <f t="shared" si="18"/>
        <v>0.19670851762666261</v>
      </c>
      <c r="E161" s="24">
        <f t="shared" si="19"/>
        <v>5528649509</v>
      </c>
      <c r="F161" s="22">
        <v>10047990354</v>
      </c>
      <c r="G161" s="11">
        <f t="shared" si="20"/>
        <v>0.43734813448494059</v>
      </c>
      <c r="H161" s="26">
        <v>10313230395</v>
      </c>
      <c r="I161" s="11">
        <f t="shared" si="21"/>
        <v>0.44889295419865377</v>
      </c>
      <c r="J161" s="24">
        <v>826514546</v>
      </c>
      <c r="K161" s="11">
        <f t="shared" si="22"/>
        <v>3.5974815070743807E-2</v>
      </c>
      <c r="L161" s="24">
        <v>86929413</v>
      </c>
      <c r="M161" s="11">
        <f t="shared" si="17"/>
        <v>3.7836836290638166E-3</v>
      </c>
      <c r="N161" s="9">
        <v>21</v>
      </c>
    </row>
    <row r="162" spans="1:14" s="17" customFormat="1" x14ac:dyDescent="0.2">
      <c r="A162" s="1">
        <v>40422</v>
      </c>
      <c r="B162" s="12">
        <v>22714073979</v>
      </c>
      <c r="C162" s="23">
        <v>4820568466</v>
      </c>
      <c r="D162" s="11">
        <f t="shared" si="18"/>
        <v>0.21222826299046105</v>
      </c>
      <c r="E162" s="24">
        <f t="shared" si="19"/>
        <v>5490724708</v>
      </c>
      <c r="F162" s="22">
        <v>10311293174</v>
      </c>
      <c r="G162" s="11">
        <f t="shared" si="20"/>
        <v>0.45396053493235827</v>
      </c>
      <c r="H162" s="26">
        <v>10601418681</v>
      </c>
      <c r="I162" s="11">
        <f t="shared" si="21"/>
        <v>0.46673347506050228</v>
      </c>
      <c r="J162" s="24">
        <v>812675295</v>
      </c>
      <c r="K162" s="11">
        <f t="shared" si="22"/>
        <v>3.5778491157127883E-2</v>
      </c>
      <c r="L162" s="24" t="s">
        <v>17</v>
      </c>
      <c r="M162" s="11" t="s">
        <v>17</v>
      </c>
      <c r="N162" s="9">
        <v>21</v>
      </c>
    </row>
    <row r="163" spans="1:14" s="17" customFormat="1" x14ac:dyDescent="0.2">
      <c r="A163" s="1">
        <v>40391</v>
      </c>
      <c r="B163" s="12">
        <v>24355472358</v>
      </c>
      <c r="C163" s="23">
        <v>5217468277</v>
      </c>
      <c r="D163" s="11">
        <f t="shared" ref="D163:D168" si="23">C163/B163</f>
        <v>0.21422160080940608</v>
      </c>
      <c r="E163" s="24">
        <f t="shared" ref="E163:E168" si="24">F163-C163</f>
        <v>5636810209</v>
      </c>
      <c r="F163" s="22">
        <v>10854278486</v>
      </c>
      <c r="G163" s="11">
        <f t="shared" ref="G163:G168" si="25">F163/B163</f>
        <v>0.44566076676540883</v>
      </c>
      <c r="H163" s="26">
        <v>11137588140</v>
      </c>
      <c r="I163" s="11">
        <f t="shared" ref="I163:I168" si="26">H163/B163</f>
        <v>0.45729304594421694</v>
      </c>
      <c r="J163" s="24">
        <v>828177110</v>
      </c>
      <c r="K163" s="11">
        <f t="shared" si="22"/>
        <v>3.40037383724964E-2</v>
      </c>
      <c r="L163" s="24" t="s">
        <v>17</v>
      </c>
      <c r="M163" s="11" t="s">
        <v>17</v>
      </c>
      <c r="N163" s="9">
        <v>22</v>
      </c>
    </row>
    <row r="164" spans="1:14" s="17" customFormat="1" x14ac:dyDescent="0.2">
      <c r="A164" s="1">
        <v>40360</v>
      </c>
      <c r="B164" s="12">
        <v>26902254748</v>
      </c>
      <c r="C164" s="23">
        <v>6106278464</v>
      </c>
      <c r="D164" s="11">
        <f t="shared" si="23"/>
        <v>0.22698017401139808</v>
      </c>
      <c r="E164" s="24">
        <f t="shared" si="24"/>
        <v>6631059036</v>
      </c>
      <c r="F164" s="22">
        <v>12737337500</v>
      </c>
      <c r="G164" s="11">
        <f t="shared" si="25"/>
        <v>0.47346728440845409</v>
      </c>
      <c r="H164" s="26">
        <v>13043957751</v>
      </c>
      <c r="I164" s="11">
        <f t="shared" si="26"/>
        <v>0.4848648514106324</v>
      </c>
      <c r="J164" s="24">
        <v>920223346</v>
      </c>
      <c r="K164" s="11">
        <f t="shared" si="22"/>
        <v>3.4206179170480584E-2</v>
      </c>
      <c r="L164" s="24" t="s">
        <v>17</v>
      </c>
      <c r="M164" s="11" t="s">
        <v>17</v>
      </c>
      <c r="N164" s="9">
        <v>21</v>
      </c>
    </row>
    <row r="165" spans="1:14" s="17" customFormat="1" x14ac:dyDescent="0.2">
      <c r="A165" s="1">
        <v>40330</v>
      </c>
      <c r="B165" s="12">
        <v>32963140950</v>
      </c>
      <c r="C165" s="23">
        <v>7271640518</v>
      </c>
      <c r="D165" s="11">
        <f t="shared" si="23"/>
        <v>0.22059913917274926</v>
      </c>
      <c r="E165" s="24">
        <f t="shared" si="24"/>
        <v>9518763802</v>
      </c>
      <c r="F165" s="22">
        <v>16790404320</v>
      </c>
      <c r="G165" s="11">
        <f t="shared" si="25"/>
        <v>0.50936906605679522</v>
      </c>
      <c r="H165" s="26">
        <v>17202787836</v>
      </c>
      <c r="I165" s="11">
        <f t="shared" si="26"/>
        <v>0.52187950966487007</v>
      </c>
      <c r="J165" s="24">
        <v>1169240214</v>
      </c>
      <c r="K165" s="11">
        <f t="shared" ref="K165:K170" si="27">J165/B165</f>
        <v>3.5471140804620438E-2</v>
      </c>
      <c r="L165" s="24" t="s">
        <v>17</v>
      </c>
      <c r="M165" s="11" t="s">
        <v>17</v>
      </c>
      <c r="N165" s="9">
        <v>22</v>
      </c>
    </row>
    <row r="166" spans="1:14" s="17" customFormat="1" x14ac:dyDescent="0.2">
      <c r="A166" s="1">
        <v>40299</v>
      </c>
      <c r="B166" s="12">
        <v>43645911912</v>
      </c>
      <c r="C166" s="23">
        <v>10342589747</v>
      </c>
      <c r="D166" s="11">
        <f t="shared" si="23"/>
        <v>0.23696583010690653</v>
      </c>
      <c r="E166" s="24">
        <f t="shared" si="24"/>
        <v>11892070135</v>
      </c>
      <c r="F166" s="22">
        <v>22234659882</v>
      </c>
      <c r="G166" s="11">
        <f t="shared" si="25"/>
        <v>0.50943281759881864</v>
      </c>
      <c r="H166" s="26">
        <v>22843855160</v>
      </c>
      <c r="I166" s="11">
        <f t="shared" si="26"/>
        <v>0.52339048857676207</v>
      </c>
      <c r="J166" s="24">
        <v>1640867264</v>
      </c>
      <c r="K166" s="11">
        <f t="shared" si="27"/>
        <v>3.7594981800548891E-2</v>
      </c>
      <c r="L166" s="24" t="s">
        <v>17</v>
      </c>
      <c r="M166" s="11" t="s">
        <v>17</v>
      </c>
      <c r="N166" s="9">
        <v>20</v>
      </c>
    </row>
    <row r="167" spans="1:14" s="17" customFormat="1" x14ac:dyDescent="0.2">
      <c r="A167" s="1">
        <v>40269</v>
      </c>
      <c r="B167" s="12">
        <v>27383458031</v>
      </c>
      <c r="C167" s="23">
        <v>5865060723</v>
      </c>
      <c r="D167" s="11">
        <f t="shared" si="23"/>
        <v>0.21418261770884958</v>
      </c>
      <c r="E167" s="24">
        <f t="shared" si="24"/>
        <v>8279045939</v>
      </c>
      <c r="F167" s="22">
        <v>14144106662</v>
      </c>
      <c r="G167" s="11">
        <f t="shared" si="25"/>
        <v>0.51652010662743464</v>
      </c>
      <c r="H167" s="26">
        <v>14491278237</v>
      </c>
      <c r="I167" s="11">
        <f t="shared" si="26"/>
        <v>0.52919825613678351</v>
      </c>
      <c r="J167" s="24">
        <v>1065607269</v>
      </c>
      <c r="K167" s="11">
        <f t="shared" si="27"/>
        <v>3.8914269621961463E-2</v>
      </c>
      <c r="L167" s="24" t="s">
        <v>17</v>
      </c>
      <c r="M167" s="11" t="s">
        <v>17</v>
      </c>
      <c r="N167" s="9">
        <v>21</v>
      </c>
    </row>
    <row r="168" spans="1:14" s="17" customFormat="1" x14ac:dyDescent="0.2">
      <c r="A168" s="1">
        <v>40238</v>
      </c>
      <c r="B168" s="12">
        <v>25975941966</v>
      </c>
      <c r="C168" s="23">
        <v>5628330468</v>
      </c>
      <c r="D168" s="11">
        <f t="shared" si="23"/>
        <v>0.21667473985609226</v>
      </c>
      <c r="E168" s="24">
        <f t="shared" si="24"/>
        <v>8273969323</v>
      </c>
      <c r="F168" s="22">
        <v>13902299791</v>
      </c>
      <c r="G168" s="11">
        <f t="shared" si="25"/>
        <v>0.53519906262482297</v>
      </c>
      <c r="H168" s="26">
        <v>14218196445</v>
      </c>
      <c r="I168" s="11">
        <f t="shared" si="26"/>
        <v>0.54736018673010001</v>
      </c>
      <c r="J168" s="24">
        <v>757349759</v>
      </c>
      <c r="K168" s="11">
        <f t="shared" si="27"/>
        <v>2.9155815022658186E-2</v>
      </c>
      <c r="L168" s="24" t="s">
        <v>17</v>
      </c>
      <c r="M168" s="11" t="s">
        <v>17</v>
      </c>
      <c r="N168" s="9">
        <v>23</v>
      </c>
    </row>
    <row r="169" spans="1:14" s="17" customFormat="1" x14ac:dyDescent="0.2">
      <c r="A169" s="1">
        <v>40210</v>
      </c>
      <c r="B169" s="12">
        <v>27828188854</v>
      </c>
      <c r="C169" s="23">
        <v>6579091319</v>
      </c>
      <c r="D169" s="11">
        <f t="shared" ref="D169:D174" si="28">C169/B169</f>
        <v>0.23641823596630965</v>
      </c>
      <c r="E169" s="24">
        <f t="shared" ref="E169:E174" si="29">F169-C169</f>
        <v>8142312905</v>
      </c>
      <c r="F169" s="22">
        <v>14721404224</v>
      </c>
      <c r="G169" s="11">
        <f t="shared" ref="G169:G174" si="30">F169/B169</f>
        <v>0.52901050446493425</v>
      </c>
      <c r="H169" s="26">
        <v>15123622816</v>
      </c>
      <c r="I169" s="11">
        <f t="shared" ref="I169:I174" si="31">H169/B169</f>
        <v>0.54346414333127335</v>
      </c>
      <c r="J169" s="24">
        <v>664059019</v>
      </c>
      <c r="K169" s="11">
        <f t="shared" si="27"/>
        <v>2.3862818471010509E-2</v>
      </c>
      <c r="L169" s="24" t="s">
        <v>17</v>
      </c>
      <c r="M169" s="11" t="s">
        <v>17</v>
      </c>
      <c r="N169" s="9">
        <v>19</v>
      </c>
    </row>
    <row r="170" spans="1:14" s="17" customFormat="1" x14ac:dyDescent="0.2">
      <c r="A170" s="1">
        <v>40179</v>
      </c>
      <c r="B170" s="12">
        <v>26119426526</v>
      </c>
      <c r="C170" s="23">
        <v>6114198346</v>
      </c>
      <c r="D170" s="11">
        <f t="shared" si="28"/>
        <v>0.23408623998362896</v>
      </c>
      <c r="E170" s="24">
        <f t="shared" si="29"/>
        <v>7797437962</v>
      </c>
      <c r="F170" s="22">
        <v>13911636308</v>
      </c>
      <c r="G170" s="11">
        <f t="shared" si="30"/>
        <v>0.53261645289769177</v>
      </c>
      <c r="H170" s="26">
        <v>14269220423</v>
      </c>
      <c r="I170" s="11">
        <f t="shared" si="31"/>
        <v>0.54630680381883667</v>
      </c>
      <c r="J170" s="24">
        <v>542877284</v>
      </c>
      <c r="K170" s="11">
        <f t="shared" si="27"/>
        <v>2.0784425854817483E-2</v>
      </c>
      <c r="L170" s="24" t="s">
        <v>17</v>
      </c>
      <c r="M170" s="11" t="s">
        <v>17</v>
      </c>
      <c r="N170" s="9">
        <v>19</v>
      </c>
    </row>
    <row r="171" spans="1:14" s="17" customFormat="1" x14ac:dyDescent="0.2">
      <c r="A171" s="1">
        <v>40148</v>
      </c>
      <c r="B171" s="12">
        <v>22484814473</v>
      </c>
      <c r="C171" s="23">
        <v>5140985808</v>
      </c>
      <c r="D171" s="11">
        <f t="shared" si="28"/>
        <v>0.22864257181989869</v>
      </c>
      <c r="E171" s="24">
        <f t="shared" si="29"/>
        <v>7201302225</v>
      </c>
      <c r="F171" s="22">
        <v>12342288033</v>
      </c>
      <c r="G171" s="11">
        <f t="shared" si="30"/>
        <v>0.54891660537474074</v>
      </c>
      <c r="H171" s="26">
        <v>15388156240</v>
      </c>
      <c r="I171" s="11">
        <f t="shared" si="31"/>
        <v>0.68437995156590059</v>
      </c>
      <c r="J171" s="24">
        <v>489223871</v>
      </c>
      <c r="K171" s="11">
        <f t="shared" ref="K171:K176" si="32">J171/B171</f>
        <v>2.1757967875939789E-2</v>
      </c>
      <c r="L171" s="24" t="s">
        <v>17</v>
      </c>
      <c r="M171" s="11" t="s">
        <v>17</v>
      </c>
      <c r="N171" s="9">
        <v>22</v>
      </c>
    </row>
    <row r="172" spans="1:14" s="17" customFormat="1" x14ac:dyDescent="0.2">
      <c r="A172" s="1">
        <v>40118</v>
      </c>
      <c r="B172" s="12">
        <v>26634739825</v>
      </c>
      <c r="C172" s="23">
        <v>6770273593</v>
      </c>
      <c r="D172" s="11">
        <f t="shared" si="28"/>
        <v>0.25418958989211754</v>
      </c>
      <c r="E172" s="24">
        <f t="shared" si="29"/>
        <v>8234471096</v>
      </c>
      <c r="F172" s="22">
        <v>15004744689</v>
      </c>
      <c r="G172" s="11">
        <f t="shared" si="30"/>
        <v>0.56335240319923041</v>
      </c>
      <c r="H172" s="26">
        <v>15388156240</v>
      </c>
      <c r="I172" s="11">
        <f t="shared" si="31"/>
        <v>0.57774757107093311</v>
      </c>
      <c r="J172" s="24">
        <v>706756142</v>
      </c>
      <c r="K172" s="11">
        <f t="shared" si="32"/>
        <v>2.653512467715648E-2</v>
      </c>
      <c r="L172" s="24" t="s">
        <v>17</v>
      </c>
      <c r="M172" s="11" t="s">
        <v>17</v>
      </c>
      <c r="N172" s="9">
        <v>20</v>
      </c>
    </row>
    <row r="173" spans="1:14" s="17" customFormat="1" x14ac:dyDescent="0.2">
      <c r="A173" s="1">
        <v>40087</v>
      </c>
      <c r="B173" s="12">
        <v>31790169445</v>
      </c>
      <c r="C173" s="23">
        <v>8344953296</v>
      </c>
      <c r="D173" s="11">
        <f t="shared" si="28"/>
        <v>0.2625010637466893</v>
      </c>
      <c r="E173" s="24">
        <f t="shared" si="29"/>
        <v>9814636097</v>
      </c>
      <c r="F173" s="22">
        <v>18159589393</v>
      </c>
      <c r="G173" s="11">
        <f t="shared" si="30"/>
        <v>0.57123285940384205</v>
      </c>
      <c r="H173" s="26">
        <v>18584515492</v>
      </c>
      <c r="I173" s="11">
        <f t="shared" si="31"/>
        <v>0.58459944745349568</v>
      </c>
      <c r="J173" s="24">
        <v>842921800</v>
      </c>
      <c r="K173" s="11">
        <f t="shared" si="32"/>
        <v>2.6515171662055293E-2</v>
      </c>
      <c r="L173" s="24" t="s">
        <v>17</v>
      </c>
      <c r="M173" s="11" t="s">
        <v>17</v>
      </c>
      <c r="N173" s="9">
        <v>22</v>
      </c>
    </row>
    <row r="174" spans="1:14" s="17" customFormat="1" x14ac:dyDescent="0.2">
      <c r="A174" s="1">
        <v>40057</v>
      </c>
      <c r="B174" s="12">
        <v>27864880986</v>
      </c>
      <c r="C174" s="23">
        <v>6796130641</v>
      </c>
      <c r="D174" s="11">
        <f t="shared" si="28"/>
        <v>0.24389591487631126</v>
      </c>
      <c r="E174" s="24">
        <f t="shared" si="29"/>
        <v>9006672358</v>
      </c>
      <c r="F174" s="22">
        <v>15802802999</v>
      </c>
      <c r="G174" s="11">
        <f t="shared" si="30"/>
        <v>0.56712257292395096</v>
      </c>
      <c r="H174" s="26">
        <v>16229354201</v>
      </c>
      <c r="I174" s="11">
        <f t="shared" si="31"/>
        <v>0.58243041515784777</v>
      </c>
      <c r="J174" s="24">
        <v>748430855</v>
      </c>
      <c r="K174" s="11">
        <f t="shared" si="32"/>
        <v>2.6859287695362132E-2</v>
      </c>
      <c r="L174" s="24" t="s">
        <v>17</v>
      </c>
      <c r="M174" s="11" t="s">
        <v>17</v>
      </c>
      <c r="N174" s="9">
        <v>21</v>
      </c>
    </row>
    <row r="175" spans="1:14" s="17" customFormat="1" x14ac:dyDescent="0.2">
      <c r="A175" s="1">
        <v>40026</v>
      </c>
      <c r="B175" s="12">
        <v>27703966648</v>
      </c>
      <c r="C175" s="23">
        <v>6513782662</v>
      </c>
      <c r="D175" s="11">
        <f t="shared" ref="D175:D180" si="33">C175/B175</f>
        <v>0.23512093935004219</v>
      </c>
      <c r="E175" s="24">
        <f t="shared" ref="E175:E180" si="34">F175-C175</f>
        <v>9117578372</v>
      </c>
      <c r="F175" s="22">
        <v>15631361034</v>
      </c>
      <c r="G175" s="11">
        <f t="shared" ref="G175:G180" si="35">F175/B175</f>
        <v>0.56422826494878331</v>
      </c>
      <c r="H175" s="26">
        <v>16061353871</v>
      </c>
      <c r="I175" s="11">
        <f t="shared" ref="I175:I180" si="36">H175/B175</f>
        <v>0.5797492494512333</v>
      </c>
      <c r="J175" s="24">
        <v>629274407</v>
      </c>
      <c r="K175" s="11">
        <f t="shared" si="32"/>
        <v>2.2714234932326143E-2</v>
      </c>
      <c r="L175" s="24" t="s">
        <v>17</v>
      </c>
      <c r="M175" s="11" t="s">
        <v>17</v>
      </c>
      <c r="N175" s="9">
        <v>21</v>
      </c>
    </row>
    <row r="176" spans="1:14" s="17" customFormat="1" x14ac:dyDescent="0.2">
      <c r="A176" s="1">
        <v>39995</v>
      </c>
      <c r="B176" s="12">
        <v>31225264729</v>
      </c>
      <c r="C176" s="23">
        <v>7045589332</v>
      </c>
      <c r="D176" s="11">
        <f t="shared" si="33"/>
        <v>0.2256374571408041</v>
      </c>
      <c r="E176" s="24">
        <f t="shared" si="34"/>
        <v>10455353942</v>
      </c>
      <c r="F176" s="22">
        <v>17500943274</v>
      </c>
      <c r="G176" s="11">
        <f t="shared" si="35"/>
        <v>0.56047381586316092</v>
      </c>
      <c r="H176" s="26">
        <v>18028081755</v>
      </c>
      <c r="I176" s="11">
        <f t="shared" si="36"/>
        <v>0.57735560967900101</v>
      </c>
      <c r="J176" s="24">
        <v>592581029</v>
      </c>
      <c r="K176" s="11">
        <f t="shared" si="32"/>
        <v>1.8977614253808044E-2</v>
      </c>
      <c r="L176" s="24" t="s">
        <v>17</v>
      </c>
      <c r="M176" s="11" t="s">
        <v>17</v>
      </c>
      <c r="N176" s="9">
        <v>22</v>
      </c>
    </row>
    <row r="177" spans="1:14" s="17" customFormat="1" x14ac:dyDescent="0.2">
      <c r="A177" s="1">
        <v>39965</v>
      </c>
      <c r="B177" s="12">
        <v>39785546341</v>
      </c>
      <c r="C177" s="23">
        <v>8157506639</v>
      </c>
      <c r="D177" s="11">
        <f t="shared" si="33"/>
        <v>0.20503693902007539</v>
      </c>
      <c r="E177" s="24">
        <f t="shared" si="34"/>
        <v>14201719818</v>
      </c>
      <c r="F177" s="22">
        <v>22359226457</v>
      </c>
      <c r="G177" s="11">
        <f t="shared" si="35"/>
        <v>0.56199370156589401</v>
      </c>
      <c r="H177" s="26">
        <v>23018834577</v>
      </c>
      <c r="I177" s="11">
        <f t="shared" si="36"/>
        <v>0.57857279072421619</v>
      </c>
      <c r="J177" s="24">
        <v>603658881</v>
      </c>
      <c r="K177" s="11">
        <f t="shared" ref="K177:K182" si="37">J177/B177</f>
        <v>1.5172818687119911E-2</v>
      </c>
      <c r="L177" s="24" t="s">
        <v>17</v>
      </c>
      <c r="M177" s="11" t="s">
        <v>17</v>
      </c>
      <c r="N177" s="9">
        <v>22</v>
      </c>
    </row>
    <row r="178" spans="1:14" s="17" customFormat="1" x14ac:dyDescent="0.2">
      <c r="A178" s="1">
        <v>39934</v>
      </c>
      <c r="B178" s="12">
        <v>44464753219</v>
      </c>
      <c r="C178" s="23">
        <v>9577209776</v>
      </c>
      <c r="D178" s="11">
        <f t="shared" si="33"/>
        <v>0.21538879860256624</v>
      </c>
      <c r="E178" s="24">
        <f t="shared" si="34"/>
        <v>16254562360</v>
      </c>
      <c r="F178" s="22">
        <v>25831772136</v>
      </c>
      <c r="G178" s="11">
        <f t="shared" si="35"/>
        <v>0.58094940972172004</v>
      </c>
      <c r="H178" s="26">
        <v>26549886684</v>
      </c>
      <c r="I178" s="11">
        <f t="shared" si="36"/>
        <v>0.59709960726050104</v>
      </c>
      <c r="J178" s="24">
        <v>548027566</v>
      </c>
      <c r="K178" s="11">
        <f t="shared" si="37"/>
        <v>1.2324988363273434E-2</v>
      </c>
      <c r="L178" s="24" t="s">
        <v>17</v>
      </c>
      <c r="M178" s="11" t="s">
        <v>17</v>
      </c>
      <c r="N178" s="9">
        <v>20</v>
      </c>
    </row>
    <row r="179" spans="1:14" s="17" customFormat="1" x14ac:dyDescent="0.2">
      <c r="A179" s="1">
        <v>39904</v>
      </c>
      <c r="B179" s="12">
        <v>46661479180</v>
      </c>
      <c r="C179" s="23">
        <v>10903328376</v>
      </c>
      <c r="D179" s="11">
        <f t="shared" si="33"/>
        <v>0.23366872562997049</v>
      </c>
      <c r="E179" s="24">
        <f t="shared" si="34"/>
        <v>15811499278</v>
      </c>
      <c r="F179" s="22">
        <v>26714827654</v>
      </c>
      <c r="G179" s="11">
        <f t="shared" si="35"/>
        <v>0.57252423462500268</v>
      </c>
      <c r="H179" s="26">
        <v>27545972000</v>
      </c>
      <c r="I179" s="11">
        <f t="shared" si="36"/>
        <v>0.59033645062428131</v>
      </c>
      <c r="J179" s="24">
        <v>579792305</v>
      </c>
      <c r="K179" s="11">
        <f t="shared" si="37"/>
        <v>1.2425502045561171E-2</v>
      </c>
      <c r="L179" s="24" t="s">
        <v>17</v>
      </c>
      <c r="M179" s="11" t="s">
        <v>17</v>
      </c>
      <c r="N179" s="9">
        <v>21</v>
      </c>
    </row>
    <row r="180" spans="1:14" s="17" customFormat="1" x14ac:dyDescent="0.2">
      <c r="A180" s="1">
        <v>39873</v>
      </c>
      <c r="B180" s="12">
        <v>54634348805</v>
      </c>
      <c r="C180" s="23">
        <v>15095926552</v>
      </c>
      <c r="D180" s="11">
        <f t="shared" si="33"/>
        <v>0.27630834597992787</v>
      </c>
      <c r="E180" s="24">
        <f t="shared" si="34"/>
        <v>15872497401</v>
      </c>
      <c r="F180" s="22">
        <v>30968423953</v>
      </c>
      <c r="G180" s="11">
        <f t="shared" si="35"/>
        <v>0.56683065928967102</v>
      </c>
      <c r="H180" s="26">
        <v>31899811418</v>
      </c>
      <c r="I180" s="11">
        <f t="shared" si="36"/>
        <v>0.58387831310768012</v>
      </c>
      <c r="J180" s="24">
        <v>369925366</v>
      </c>
      <c r="K180" s="11">
        <f t="shared" si="37"/>
        <v>6.7709302680687457E-3</v>
      </c>
      <c r="L180" s="24" t="s">
        <v>17</v>
      </c>
      <c r="M180" s="11" t="s">
        <v>17</v>
      </c>
      <c r="N180" s="9">
        <v>22</v>
      </c>
    </row>
    <row r="181" spans="1:14" s="17" customFormat="1" x14ac:dyDescent="0.2">
      <c r="A181" s="1">
        <v>39845</v>
      </c>
      <c r="B181" s="12">
        <v>41842354980</v>
      </c>
      <c r="C181" s="23">
        <v>13088647184</v>
      </c>
      <c r="D181" s="11">
        <f t="shared" ref="D181:D186" si="38">C181/B181</f>
        <v>0.31280856897887732</v>
      </c>
      <c r="E181" s="24">
        <f t="shared" ref="E181:E186" si="39">F181-C181</f>
        <v>10039202266</v>
      </c>
      <c r="F181" s="22">
        <v>23127849450</v>
      </c>
      <c r="G181" s="11">
        <f t="shared" ref="G181:G186" si="40">F181/B181</f>
        <v>0.55273775725708452</v>
      </c>
      <c r="H181" s="26">
        <v>23902435695</v>
      </c>
      <c r="I181" s="11">
        <f t="shared" ref="I181:I186" si="41">H181/B181</f>
        <v>0.57124977087032969</v>
      </c>
      <c r="J181" s="24">
        <v>138830448</v>
      </c>
      <c r="K181" s="11">
        <f t="shared" si="37"/>
        <v>3.3179405907329739E-3</v>
      </c>
      <c r="L181" s="24" t="s">
        <v>17</v>
      </c>
      <c r="M181" s="11" t="s">
        <v>17</v>
      </c>
      <c r="N181" s="9">
        <v>19</v>
      </c>
    </row>
    <row r="182" spans="1:14" s="17" customFormat="1" x14ac:dyDescent="0.2">
      <c r="A182" s="1">
        <v>39814</v>
      </c>
      <c r="B182" s="12">
        <v>36098203681</v>
      </c>
      <c r="C182" s="23">
        <v>11795193824</v>
      </c>
      <c r="D182" s="11">
        <f t="shared" si="38"/>
        <v>0.32675293009685979</v>
      </c>
      <c r="E182" s="24">
        <f t="shared" si="39"/>
        <v>8042520726</v>
      </c>
      <c r="F182" s="22">
        <v>19837714550</v>
      </c>
      <c r="G182" s="11">
        <f t="shared" si="40"/>
        <v>0.54954852394612153</v>
      </c>
      <c r="H182" s="26">
        <v>20623133515</v>
      </c>
      <c r="I182" s="11">
        <f t="shared" si="41"/>
        <v>0.57130636463926932</v>
      </c>
      <c r="J182" s="24">
        <v>35580107</v>
      </c>
      <c r="K182" s="11">
        <f t="shared" si="37"/>
        <v>9.8564757721524249E-4</v>
      </c>
      <c r="L182" s="24" t="s">
        <v>17</v>
      </c>
      <c r="M182" s="11" t="s">
        <v>17</v>
      </c>
      <c r="N182" s="9">
        <v>20</v>
      </c>
    </row>
    <row r="183" spans="1:14" s="17" customFormat="1" x14ac:dyDescent="0.2">
      <c r="A183" s="1">
        <v>39783</v>
      </c>
      <c r="B183" s="12">
        <v>36587658265</v>
      </c>
      <c r="C183" s="23">
        <v>12339828076</v>
      </c>
      <c r="D183" s="11">
        <f t="shared" si="38"/>
        <v>0.33726750115091031</v>
      </c>
      <c r="E183" s="24">
        <f t="shared" si="39"/>
        <v>7338699272</v>
      </c>
      <c r="F183" s="22">
        <v>19678527348</v>
      </c>
      <c r="G183" s="11">
        <f t="shared" si="40"/>
        <v>0.53784604648569734</v>
      </c>
      <c r="H183" s="26">
        <v>20518355342</v>
      </c>
      <c r="I183" s="11">
        <f t="shared" si="41"/>
        <v>0.56079990671685043</v>
      </c>
      <c r="J183" s="24" t="s">
        <v>17</v>
      </c>
      <c r="K183" s="11" t="s">
        <v>17</v>
      </c>
      <c r="L183" s="24" t="s">
        <v>17</v>
      </c>
      <c r="M183" s="11" t="s">
        <v>17</v>
      </c>
      <c r="N183" s="9">
        <v>22</v>
      </c>
    </row>
    <row r="184" spans="1:14" s="17" customFormat="1" x14ac:dyDescent="0.2">
      <c r="A184" s="1">
        <v>39753</v>
      </c>
      <c r="B184" s="12">
        <v>41142504630</v>
      </c>
      <c r="C184" s="23">
        <v>15075965292</v>
      </c>
      <c r="D184" s="11">
        <f t="shared" si="38"/>
        <v>0.36643285156263955</v>
      </c>
      <c r="E184" s="24">
        <f t="shared" si="39"/>
        <v>6578366081</v>
      </c>
      <c r="F184" s="22">
        <v>21654331373</v>
      </c>
      <c r="G184" s="11">
        <f t="shared" si="40"/>
        <v>0.52632506376897259</v>
      </c>
      <c r="H184" s="26">
        <v>22472142540</v>
      </c>
      <c r="I184" s="11">
        <f t="shared" si="41"/>
        <v>0.54620258883349371</v>
      </c>
      <c r="J184" s="24" t="s">
        <v>17</v>
      </c>
      <c r="K184" s="11" t="s">
        <v>17</v>
      </c>
      <c r="L184" s="24" t="s">
        <v>17</v>
      </c>
      <c r="M184" s="11" t="s">
        <v>17</v>
      </c>
      <c r="N184" s="9">
        <v>19</v>
      </c>
    </row>
    <row r="185" spans="1:14" s="17" customFormat="1" x14ac:dyDescent="0.2">
      <c r="A185" s="1">
        <v>39722</v>
      </c>
      <c r="B185" s="12">
        <v>52453371975</v>
      </c>
      <c r="C185" s="23">
        <v>19063128207</v>
      </c>
      <c r="D185" s="11">
        <f t="shared" si="38"/>
        <v>0.36342998532269288</v>
      </c>
      <c r="E185" s="24">
        <f t="shared" si="39"/>
        <v>7099631600</v>
      </c>
      <c r="F185" s="22">
        <v>26162759807</v>
      </c>
      <c r="G185" s="11">
        <f t="shared" si="40"/>
        <v>0.49878127605351152</v>
      </c>
      <c r="H185" s="26">
        <v>27703569802</v>
      </c>
      <c r="I185" s="11">
        <f t="shared" si="41"/>
        <v>0.52815612722102789</v>
      </c>
      <c r="J185" s="24" t="s">
        <v>17</v>
      </c>
      <c r="K185" s="11" t="s">
        <v>17</v>
      </c>
      <c r="L185" s="24" t="s">
        <v>17</v>
      </c>
      <c r="M185" s="11" t="s">
        <v>17</v>
      </c>
      <c r="N185" s="9">
        <v>23</v>
      </c>
    </row>
    <row r="186" spans="1:14" s="17" customFormat="1" x14ac:dyDescent="0.2">
      <c r="A186" s="1">
        <v>39692</v>
      </c>
      <c r="B186" s="12">
        <v>40365215180</v>
      </c>
      <c r="C186" s="23">
        <v>14206127108</v>
      </c>
      <c r="D186" s="11">
        <f t="shared" si="38"/>
        <v>0.35193983345934932</v>
      </c>
      <c r="E186" s="24">
        <f t="shared" si="39"/>
        <v>5373323950</v>
      </c>
      <c r="F186" s="22">
        <v>19579451058</v>
      </c>
      <c r="G186" s="11">
        <f t="shared" si="40"/>
        <v>0.48505751723828666</v>
      </c>
      <c r="H186" s="26">
        <v>20862497400</v>
      </c>
      <c r="I186" s="11">
        <f t="shared" si="41"/>
        <v>0.51684345808558629</v>
      </c>
      <c r="J186" s="24" t="s">
        <v>17</v>
      </c>
      <c r="K186" s="11" t="s">
        <v>17</v>
      </c>
      <c r="L186" s="24" t="s">
        <v>17</v>
      </c>
      <c r="M186" s="11" t="s">
        <v>17</v>
      </c>
      <c r="N186" s="9">
        <v>21</v>
      </c>
    </row>
    <row r="187" spans="1:14" s="17" customFormat="1" x14ac:dyDescent="0.2">
      <c r="A187" s="1">
        <v>39661</v>
      </c>
      <c r="B187" s="12">
        <v>23185700981</v>
      </c>
      <c r="C187" s="23">
        <v>8378566655</v>
      </c>
      <c r="D187" s="11">
        <f t="shared" ref="D187:D192" si="42">C187/B187</f>
        <v>0.3613678388186749</v>
      </c>
      <c r="E187" s="24">
        <f t="shared" ref="E187:E192" si="43">F187-C187</f>
        <v>3336414792</v>
      </c>
      <c r="F187" s="22">
        <v>11714981447</v>
      </c>
      <c r="G187" s="11">
        <f t="shared" ref="G187:G192" si="44">F187/B187</f>
        <v>0.50526751192901531</v>
      </c>
      <c r="H187" s="26">
        <v>12338835061</v>
      </c>
      <c r="I187" s="11">
        <f t="shared" ref="I187:I192" si="45">H187/B187</f>
        <v>0.53217433758467392</v>
      </c>
      <c r="J187" s="24" t="s">
        <v>17</v>
      </c>
      <c r="K187" s="11" t="s">
        <v>17</v>
      </c>
      <c r="L187" s="24" t="s">
        <v>17</v>
      </c>
      <c r="M187" s="11" t="s">
        <v>17</v>
      </c>
      <c r="N187" s="9">
        <v>21</v>
      </c>
    </row>
    <row r="188" spans="1:14" s="17" customFormat="1" x14ac:dyDescent="0.2">
      <c r="A188" s="1">
        <v>39630</v>
      </c>
      <c r="B188" s="12">
        <v>32914032018</v>
      </c>
      <c r="C188" s="23">
        <v>12298500596</v>
      </c>
      <c r="D188" s="11">
        <f t="shared" si="42"/>
        <v>0.37365524191245258</v>
      </c>
      <c r="E188" s="24">
        <f t="shared" si="43"/>
        <v>4441600725</v>
      </c>
      <c r="F188" s="22">
        <v>16740101321</v>
      </c>
      <c r="G188" s="11">
        <f t="shared" si="44"/>
        <v>0.50860074851495518</v>
      </c>
      <c r="H188" s="26">
        <v>17733949813</v>
      </c>
      <c r="I188" s="11">
        <f t="shared" si="45"/>
        <v>0.53879603092388295</v>
      </c>
      <c r="J188" s="24" t="s">
        <v>17</v>
      </c>
      <c r="K188" s="11" t="s">
        <v>17</v>
      </c>
      <c r="L188" s="24" t="s">
        <v>17</v>
      </c>
      <c r="M188" s="11" t="s">
        <v>17</v>
      </c>
      <c r="N188" s="9">
        <v>22</v>
      </c>
    </row>
    <row r="189" spans="1:14" s="17" customFormat="1" x14ac:dyDescent="0.2">
      <c r="A189" s="1">
        <v>39600</v>
      </c>
      <c r="B189" s="12">
        <v>22871489336</v>
      </c>
      <c r="C189" s="23">
        <v>8425608411</v>
      </c>
      <c r="D189" s="11">
        <f t="shared" si="42"/>
        <v>0.36838914542123807</v>
      </c>
      <c r="E189" s="24">
        <f t="shared" si="43"/>
        <v>3442385114</v>
      </c>
      <c r="F189" s="22">
        <v>11867993525</v>
      </c>
      <c r="G189" s="11">
        <f t="shared" si="44"/>
        <v>0.51889902536078558</v>
      </c>
      <c r="H189" s="26">
        <v>12591510216</v>
      </c>
      <c r="I189" s="11">
        <f t="shared" si="45"/>
        <v>0.55053302524470105</v>
      </c>
      <c r="J189" s="24" t="s">
        <v>17</v>
      </c>
      <c r="K189" s="11" t="s">
        <v>17</v>
      </c>
      <c r="L189" s="24" t="s">
        <v>17</v>
      </c>
      <c r="M189" s="11" t="s">
        <v>17</v>
      </c>
      <c r="N189" s="9">
        <v>21</v>
      </c>
    </row>
    <row r="190" spans="1:14" s="17" customFormat="1" x14ac:dyDescent="0.2">
      <c r="A190" s="1">
        <v>39569</v>
      </c>
      <c r="B190" s="12">
        <v>16154627367</v>
      </c>
      <c r="C190" s="23">
        <v>5563634890</v>
      </c>
      <c r="D190" s="11">
        <f t="shared" si="42"/>
        <v>0.34439883778224201</v>
      </c>
      <c r="E190" s="24">
        <f t="shared" si="43"/>
        <v>2556938542</v>
      </c>
      <c r="F190" s="22">
        <v>8120573432</v>
      </c>
      <c r="G190" s="11">
        <f t="shared" si="44"/>
        <v>0.50267785492770756</v>
      </c>
      <c r="H190" s="26">
        <v>8658560334</v>
      </c>
      <c r="I190" s="11">
        <f t="shared" si="45"/>
        <v>0.5359801954755915</v>
      </c>
      <c r="J190" s="24" t="s">
        <v>17</v>
      </c>
      <c r="K190" s="11" t="s">
        <v>17</v>
      </c>
      <c r="L190" s="24" t="s">
        <v>17</v>
      </c>
      <c r="M190" s="11" t="s">
        <v>17</v>
      </c>
      <c r="N190" s="9">
        <v>21</v>
      </c>
    </row>
    <row r="191" spans="1:14" s="17" customFormat="1" x14ac:dyDescent="0.2">
      <c r="A191" s="1">
        <v>39539</v>
      </c>
      <c r="B191" s="12">
        <v>17249071900</v>
      </c>
      <c r="C191" s="23">
        <v>6142613800</v>
      </c>
      <c r="D191" s="11">
        <f t="shared" si="42"/>
        <v>0.3561127135193865</v>
      </c>
      <c r="E191" s="24">
        <f t="shared" si="43"/>
        <v>2659627800</v>
      </c>
      <c r="F191" s="22">
        <v>8802241600</v>
      </c>
      <c r="G191" s="11">
        <f t="shared" si="44"/>
        <v>0.51030233110686962</v>
      </c>
      <c r="H191" s="26">
        <v>9478216479</v>
      </c>
      <c r="I191" s="11">
        <f t="shared" si="45"/>
        <v>0.54949138909902739</v>
      </c>
      <c r="J191" s="24" t="s">
        <v>17</v>
      </c>
      <c r="K191" s="11" t="s">
        <v>17</v>
      </c>
      <c r="L191" s="24" t="s">
        <v>17</v>
      </c>
      <c r="M191" s="11" t="s">
        <v>17</v>
      </c>
      <c r="N191" s="9">
        <v>22</v>
      </c>
    </row>
    <row r="192" spans="1:14" s="17" customFormat="1" x14ac:dyDescent="0.2">
      <c r="A192" s="1">
        <v>39508</v>
      </c>
      <c r="B192" s="12">
        <v>23089588400</v>
      </c>
      <c r="C192" s="23">
        <v>8623123500</v>
      </c>
      <c r="D192" s="11">
        <f t="shared" si="42"/>
        <v>0.37346371665941003</v>
      </c>
      <c r="E192" s="24">
        <f t="shared" si="43"/>
        <v>3290360200</v>
      </c>
      <c r="F192" s="22">
        <v>11913483700</v>
      </c>
      <c r="G192" s="11">
        <f t="shared" si="44"/>
        <v>0.51596778139189348</v>
      </c>
      <c r="H192" s="26">
        <v>12956093558</v>
      </c>
      <c r="I192" s="11">
        <f t="shared" si="45"/>
        <v>0.56112275946850576</v>
      </c>
      <c r="J192" s="24" t="s">
        <v>17</v>
      </c>
      <c r="K192" s="11" t="s">
        <v>17</v>
      </c>
      <c r="L192" s="24" t="s">
        <v>17</v>
      </c>
      <c r="M192" s="11" t="s">
        <v>17</v>
      </c>
      <c r="N192" s="9">
        <v>20</v>
      </c>
    </row>
    <row r="193" spans="1:17" s="17" customFormat="1" x14ac:dyDescent="0.2">
      <c r="A193" s="1">
        <v>39479</v>
      </c>
      <c r="B193" s="12">
        <v>17788058100</v>
      </c>
      <c r="C193" s="23">
        <v>6651491000</v>
      </c>
      <c r="D193" s="11">
        <f t="shared" ref="D193:D206" si="46">C193/B193</f>
        <v>0.37393013687087068</v>
      </c>
      <c r="E193" s="24">
        <f t="shared" ref="E193:E214" si="47">F193-C193</f>
        <v>2610226600</v>
      </c>
      <c r="F193" s="22">
        <v>9261717600</v>
      </c>
      <c r="G193" s="11">
        <f t="shared" ref="G193:G206" si="48">F193/B193</f>
        <v>0.5206705278301289</v>
      </c>
      <c r="H193" s="26">
        <v>10051942086</v>
      </c>
      <c r="I193" s="11">
        <f t="shared" ref="I193:I198" si="49">H193/B193</f>
        <v>0.56509496593110409</v>
      </c>
      <c r="J193" s="24" t="s">
        <v>17</v>
      </c>
      <c r="K193" s="11" t="s">
        <v>17</v>
      </c>
      <c r="L193" s="24" t="s">
        <v>17</v>
      </c>
      <c r="M193" s="11" t="s">
        <v>17</v>
      </c>
      <c r="N193" s="9">
        <v>20</v>
      </c>
    </row>
    <row r="194" spans="1:17" s="17" customFormat="1" x14ac:dyDescent="0.2">
      <c r="A194" s="1">
        <v>39448</v>
      </c>
      <c r="B194" s="12">
        <v>24447851500</v>
      </c>
      <c r="C194" s="23">
        <v>9223475100</v>
      </c>
      <c r="D194" s="11">
        <f t="shared" si="46"/>
        <v>0.37727139744774707</v>
      </c>
      <c r="E194" s="24">
        <f t="shared" si="47"/>
        <v>3793334600</v>
      </c>
      <c r="F194" s="22">
        <v>13016809700</v>
      </c>
      <c r="G194" s="11">
        <f t="shared" si="48"/>
        <v>0.53243164128348863</v>
      </c>
      <c r="H194" s="26">
        <v>14134267756</v>
      </c>
      <c r="I194" s="11">
        <f t="shared" si="49"/>
        <v>0.57813946374796987</v>
      </c>
      <c r="J194" s="24" t="s">
        <v>17</v>
      </c>
      <c r="K194" s="11" t="s">
        <v>17</v>
      </c>
      <c r="L194" s="24" t="s">
        <v>17</v>
      </c>
      <c r="M194" s="11" t="s">
        <v>17</v>
      </c>
      <c r="N194" s="9">
        <v>21</v>
      </c>
    </row>
    <row r="195" spans="1:17" s="17" customFormat="1" x14ac:dyDescent="0.2">
      <c r="A195" s="1">
        <v>39417</v>
      </c>
      <c r="B195" s="12">
        <v>12631102000</v>
      </c>
      <c r="C195" s="23">
        <v>4474952100</v>
      </c>
      <c r="D195" s="11">
        <f t="shared" si="46"/>
        <v>0.35428041828812717</v>
      </c>
      <c r="E195" s="24">
        <f t="shared" si="47"/>
        <v>2076450800</v>
      </c>
      <c r="F195" s="22">
        <v>6551402900</v>
      </c>
      <c r="G195" s="11">
        <f t="shared" si="48"/>
        <v>0.51867231378544798</v>
      </c>
      <c r="H195" s="26">
        <v>7163960326</v>
      </c>
      <c r="I195" s="11">
        <f t="shared" si="49"/>
        <v>0.56716827447043017</v>
      </c>
      <c r="J195" s="24" t="s">
        <v>17</v>
      </c>
      <c r="K195" s="11" t="s">
        <v>17</v>
      </c>
      <c r="L195" s="24" t="s">
        <v>17</v>
      </c>
      <c r="M195" s="11" t="s">
        <v>17</v>
      </c>
      <c r="N195" s="9">
        <v>20</v>
      </c>
    </row>
    <row r="196" spans="1:17" s="17" customFormat="1" x14ac:dyDescent="0.2">
      <c r="A196" s="1">
        <v>39387</v>
      </c>
      <c r="B196" s="12">
        <v>16021065200</v>
      </c>
      <c r="C196" s="23">
        <v>6181307700</v>
      </c>
      <c r="D196" s="11">
        <f t="shared" si="46"/>
        <v>0.38582376532616569</v>
      </c>
      <c r="E196" s="24">
        <f t="shared" si="47"/>
        <v>2501955300</v>
      </c>
      <c r="F196" s="22">
        <v>8683263000</v>
      </c>
      <c r="G196" s="11">
        <f t="shared" si="48"/>
        <v>0.54199036653318156</v>
      </c>
      <c r="H196" s="26">
        <v>9374664431</v>
      </c>
      <c r="I196" s="11">
        <f t="shared" si="49"/>
        <v>0.58514613816065109</v>
      </c>
      <c r="J196" s="24" t="s">
        <v>17</v>
      </c>
      <c r="K196" s="11" t="s">
        <v>17</v>
      </c>
      <c r="L196" s="24" t="s">
        <v>17</v>
      </c>
      <c r="M196" s="11" t="s">
        <v>17</v>
      </c>
      <c r="N196" s="9">
        <v>21</v>
      </c>
    </row>
    <row r="197" spans="1:17" s="17" customFormat="1" x14ac:dyDescent="0.2">
      <c r="A197" s="1">
        <v>39356</v>
      </c>
      <c r="B197" s="12">
        <v>11289292200</v>
      </c>
      <c r="C197" s="23">
        <v>4368146700</v>
      </c>
      <c r="D197" s="11">
        <f t="shared" si="46"/>
        <v>0.3869283053901289</v>
      </c>
      <c r="E197" s="24">
        <f t="shared" si="47"/>
        <v>1741373700</v>
      </c>
      <c r="F197" s="22">
        <v>6109520400</v>
      </c>
      <c r="G197" s="11">
        <f t="shared" si="48"/>
        <v>0.5411783388864716</v>
      </c>
      <c r="H197" s="26">
        <v>6534127992</v>
      </c>
      <c r="I197" s="11">
        <f t="shared" si="49"/>
        <v>0.5787898724067041</v>
      </c>
      <c r="J197" s="24" t="s">
        <v>17</v>
      </c>
      <c r="K197" s="11" t="s">
        <v>17</v>
      </c>
      <c r="L197" s="24" t="s">
        <v>17</v>
      </c>
      <c r="M197" s="11" t="s">
        <v>17</v>
      </c>
      <c r="N197" s="9">
        <v>23</v>
      </c>
    </row>
    <row r="198" spans="1:17" s="17" customFormat="1" x14ac:dyDescent="0.2">
      <c r="A198" s="1">
        <v>39326</v>
      </c>
      <c r="B198" s="12">
        <v>8693718000</v>
      </c>
      <c r="C198" s="23">
        <v>3174117400</v>
      </c>
      <c r="D198" s="11">
        <f t="shared" si="46"/>
        <v>0.36510471124092131</v>
      </c>
      <c r="E198" s="24">
        <f t="shared" si="47"/>
        <v>1473111700</v>
      </c>
      <c r="F198" s="22">
        <v>4647229100</v>
      </c>
      <c r="G198" s="11">
        <f t="shared" si="48"/>
        <v>0.53455024651133154</v>
      </c>
      <c r="H198" s="26">
        <v>4962590744</v>
      </c>
      <c r="I198" s="11">
        <f t="shared" si="49"/>
        <v>0.57082490414342857</v>
      </c>
      <c r="J198" s="24" t="s">
        <v>17</v>
      </c>
      <c r="K198" s="11" t="s">
        <v>17</v>
      </c>
      <c r="L198" s="24" t="s">
        <v>17</v>
      </c>
      <c r="M198" s="11" t="s">
        <v>17</v>
      </c>
      <c r="N198" s="9">
        <v>19</v>
      </c>
    </row>
    <row r="199" spans="1:17" x14ac:dyDescent="0.2">
      <c r="A199" s="1">
        <v>39295</v>
      </c>
      <c r="B199" s="12">
        <v>16947302400</v>
      </c>
      <c r="C199" s="5">
        <v>6174660900</v>
      </c>
      <c r="D199" s="11">
        <f t="shared" si="46"/>
        <v>0.36434476439152935</v>
      </c>
      <c r="E199" s="24">
        <f t="shared" si="47"/>
        <v>2717081800</v>
      </c>
      <c r="F199" s="22">
        <v>8891742700</v>
      </c>
      <c r="G199" s="11">
        <f t="shared" si="48"/>
        <v>0.52467009144771026</v>
      </c>
      <c r="H199" s="22">
        <v>9550539941</v>
      </c>
      <c r="I199" s="11">
        <f t="shared" ref="I199:I212" si="50">H199/B199</f>
        <v>0.56354337201181937</v>
      </c>
      <c r="J199" s="24" t="s">
        <v>17</v>
      </c>
      <c r="K199" s="11" t="s">
        <v>17</v>
      </c>
      <c r="L199" s="24" t="s">
        <v>17</v>
      </c>
      <c r="M199" s="11" t="s">
        <v>17</v>
      </c>
      <c r="N199" s="9">
        <v>23</v>
      </c>
      <c r="Q199" s="17"/>
    </row>
    <row r="200" spans="1:17" s="17" customFormat="1" x14ac:dyDescent="0.2">
      <c r="A200" s="1">
        <v>39264</v>
      </c>
      <c r="B200" s="12">
        <v>10675519100</v>
      </c>
      <c r="C200" s="5">
        <v>3664776300</v>
      </c>
      <c r="D200" s="11">
        <f t="shared" si="46"/>
        <v>0.34328787815104933</v>
      </c>
      <c r="E200" s="24">
        <f t="shared" si="47"/>
        <v>1810474700</v>
      </c>
      <c r="F200" s="22">
        <v>5475251000</v>
      </c>
      <c r="G200" s="11">
        <f t="shared" si="48"/>
        <v>0.51287913484225789</v>
      </c>
      <c r="H200" s="22">
        <v>5880504739</v>
      </c>
      <c r="I200" s="11">
        <f t="shared" si="50"/>
        <v>0.55084016841860173</v>
      </c>
      <c r="J200" s="24" t="s">
        <v>17</v>
      </c>
      <c r="K200" s="11" t="s">
        <v>17</v>
      </c>
      <c r="L200" s="24" t="s">
        <v>17</v>
      </c>
      <c r="M200" s="11" t="s">
        <v>17</v>
      </c>
      <c r="N200" s="9">
        <v>21</v>
      </c>
      <c r="Q200" s="7"/>
    </row>
    <row r="201" spans="1:17" s="17" customFormat="1" x14ac:dyDescent="0.2">
      <c r="A201" s="1">
        <v>39234</v>
      </c>
      <c r="B201" s="12">
        <v>9071735800</v>
      </c>
      <c r="C201" s="5">
        <v>3125295800</v>
      </c>
      <c r="D201" s="11">
        <f t="shared" si="46"/>
        <v>0.34450912911286502</v>
      </c>
      <c r="E201" s="24">
        <f t="shared" si="47"/>
        <v>1597282500</v>
      </c>
      <c r="F201" s="22">
        <v>4722578300</v>
      </c>
      <c r="G201" s="11">
        <f t="shared" si="48"/>
        <v>0.52058155176873644</v>
      </c>
      <c r="H201" s="22">
        <v>5044983942</v>
      </c>
      <c r="I201" s="11">
        <f t="shared" si="50"/>
        <v>0.55612112755752874</v>
      </c>
      <c r="J201" s="24" t="s">
        <v>17</v>
      </c>
      <c r="K201" s="11" t="s">
        <v>17</v>
      </c>
      <c r="L201" s="24" t="s">
        <v>17</v>
      </c>
      <c r="M201" s="11" t="s">
        <v>17</v>
      </c>
      <c r="N201" s="9">
        <v>21</v>
      </c>
    </row>
    <row r="202" spans="1:17" s="17" customFormat="1" x14ac:dyDescent="0.2">
      <c r="A202" s="1">
        <v>39203</v>
      </c>
      <c r="B202" s="12">
        <v>6546142500</v>
      </c>
      <c r="C202" s="5">
        <v>2431044500</v>
      </c>
      <c r="D202" s="11">
        <f t="shared" si="46"/>
        <v>0.37137054379735851</v>
      </c>
      <c r="E202" s="24">
        <f t="shared" si="47"/>
        <v>1154445200</v>
      </c>
      <c r="F202" s="22">
        <v>3585489700</v>
      </c>
      <c r="G202" s="11">
        <f t="shared" si="48"/>
        <v>0.54772558037042429</v>
      </c>
      <c r="H202" s="22">
        <v>3792563629</v>
      </c>
      <c r="I202" s="11">
        <f t="shared" si="50"/>
        <v>0.57935855032181172</v>
      </c>
      <c r="J202" s="24" t="s">
        <v>17</v>
      </c>
      <c r="K202" s="11" t="s">
        <v>17</v>
      </c>
      <c r="L202" s="24" t="s">
        <v>17</v>
      </c>
      <c r="M202" s="11" t="s">
        <v>17</v>
      </c>
      <c r="N202" s="9" t="s">
        <v>16</v>
      </c>
    </row>
    <row r="203" spans="1:17" s="18" customFormat="1" x14ac:dyDescent="0.2">
      <c r="A203" s="1">
        <v>39173</v>
      </c>
      <c r="B203" s="12">
        <v>4935109200</v>
      </c>
      <c r="C203" s="5">
        <v>1760028800</v>
      </c>
      <c r="D203" s="11">
        <f t="shared" si="46"/>
        <v>0.35663421591562755</v>
      </c>
      <c r="E203" s="24">
        <f t="shared" si="47"/>
        <v>907567100</v>
      </c>
      <c r="F203" s="22">
        <v>2667595900</v>
      </c>
      <c r="G203" s="11">
        <f t="shared" si="48"/>
        <v>0.54053432090215958</v>
      </c>
      <c r="H203" s="22">
        <v>2837335921</v>
      </c>
      <c r="I203" s="11">
        <f t="shared" si="50"/>
        <v>0.57492870086846304</v>
      </c>
      <c r="J203" s="24" t="s">
        <v>17</v>
      </c>
      <c r="K203" s="11" t="s">
        <v>17</v>
      </c>
      <c r="L203" s="24" t="s">
        <v>17</v>
      </c>
      <c r="M203" s="11" t="s">
        <v>17</v>
      </c>
      <c r="N203" s="4">
        <v>20</v>
      </c>
      <c r="Q203" s="17"/>
    </row>
    <row r="204" spans="1:17" s="18" customFormat="1" x14ac:dyDescent="0.2">
      <c r="A204" s="1">
        <v>39142</v>
      </c>
      <c r="B204" s="12">
        <v>7500802600</v>
      </c>
      <c r="C204" s="5">
        <v>2403469500</v>
      </c>
      <c r="D204" s="11">
        <f t="shared" si="46"/>
        <v>0.32042830989846338</v>
      </c>
      <c r="E204" s="24">
        <f t="shared" si="47"/>
        <v>1608954900</v>
      </c>
      <c r="F204" s="22">
        <v>4012424400</v>
      </c>
      <c r="G204" s="11">
        <f t="shared" si="48"/>
        <v>0.53493267507133169</v>
      </c>
      <c r="H204" s="22">
        <v>4232563662</v>
      </c>
      <c r="I204" s="11">
        <f t="shared" si="50"/>
        <v>0.5642814359625995</v>
      </c>
      <c r="J204" s="24" t="s">
        <v>17</v>
      </c>
      <c r="K204" s="11" t="s">
        <v>17</v>
      </c>
      <c r="L204" s="24" t="s">
        <v>17</v>
      </c>
      <c r="M204" s="11" t="s">
        <v>17</v>
      </c>
      <c r="N204" s="9">
        <v>22</v>
      </c>
    </row>
    <row r="205" spans="1:17" s="18" customFormat="1" x14ac:dyDescent="0.2">
      <c r="A205" s="1">
        <v>39114</v>
      </c>
      <c r="B205" s="12">
        <v>4632690915</v>
      </c>
      <c r="C205" s="5">
        <v>1451539300</v>
      </c>
      <c r="D205" s="11">
        <f t="shared" si="46"/>
        <v>0.31332530631390071</v>
      </c>
      <c r="E205" s="24">
        <f t="shared" si="47"/>
        <v>926217800</v>
      </c>
      <c r="F205" s="22">
        <v>2377757100</v>
      </c>
      <c r="G205" s="11">
        <f t="shared" si="48"/>
        <v>0.51325614931511143</v>
      </c>
      <c r="H205" s="22">
        <v>2514492076</v>
      </c>
      <c r="I205" s="11">
        <f t="shared" si="50"/>
        <v>0.54277138754464049</v>
      </c>
      <c r="J205" s="24" t="s">
        <v>17</v>
      </c>
      <c r="K205" s="11" t="s">
        <v>17</v>
      </c>
      <c r="L205" s="24" t="s">
        <v>17</v>
      </c>
      <c r="M205" s="11" t="s">
        <v>17</v>
      </c>
      <c r="N205" s="9">
        <v>19</v>
      </c>
    </row>
    <row r="206" spans="1:17" s="18" customFormat="1" x14ac:dyDescent="0.2">
      <c r="A206" s="1">
        <v>39083</v>
      </c>
      <c r="B206" s="12">
        <v>5614146900</v>
      </c>
      <c r="C206" s="5">
        <v>1703969300</v>
      </c>
      <c r="D206" s="11">
        <f t="shared" si="46"/>
        <v>0.3035134866171742</v>
      </c>
      <c r="E206" s="24">
        <f t="shared" si="47"/>
        <v>1113837100</v>
      </c>
      <c r="F206" s="22">
        <v>2817806400</v>
      </c>
      <c r="G206" s="11">
        <f t="shared" si="48"/>
        <v>0.50191176864289033</v>
      </c>
      <c r="H206" s="22">
        <v>3078167336</v>
      </c>
      <c r="I206" s="11">
        <f t="shared" si="50"/>
        <v>0.54828763672001524</v>
      </c>
      <c r="J206" s="24" t="s">
        <v>17</v>
      </c>
      <c r="K206" s="11" t="s">
        <v>17</v>
      </c>
      <c r="L206" s="24" t="s">
        <v>17</v>
      </c>
      <c r="M206" s="11" t="s">
        <v>17</v>
      </c>
      <c r="N206" s="9">
        <v>20</v>
      </c>
    </row>
    <row r="207" spans="1:17" s="9" customFormat="1" x14ac:dyDescent="0.2">
      <c r="A207" s="1">
        <v>39052</v>
      </c>
      <c r="B207" s="12">
        <v>4318468900</v>
      </c>
      <c r="C207" s="5">
        <v>1179504600</v>
      </c>
      <c r="D207" s="11">
        <f t="shared" ref="D207:D215" si="51">C207/B207</f>
        <v>0.27313027540849028</v>
      </c>
      <c r="E207" s="24">
        <f t="shared" si="47"/>
        <v>940048900</v>
      </c>
      <c r="F207" s="22">
        <v>2119553500</v>
      </c>
      <c r="G207" s="11">
        <f t="shared" ref="G207:G215" si="52">F207/B207</f>
        <v>0.49081133824999873</v>
      </c>
      <c r="H207" s="22">
        <v>2247782093</v>
      </c>
      <c r="I207" s="11">
        <f t="shared" si="50"/>
        <v>0.52050440678176468</v>
      </c>
      <c r="J207" s="24" t="s">
        <v>17</v>
      </c>
      <c r="K207" s="11" t="s">
        <v>17</v>
      </c>
      <c r="L207" s="24" t="s">
        <v>17</v>
      </c>
      <c r="M207" s="11" t="s">
        <v>17</v>
      </c>
      <c r="N207" s="9">
        <v>20</v>
      </c>
      <c r="Q207" s="18"/>
    </row>
    <row r="208" spans="1:17" s="9" customFormat="1" x14ac:dyDescent="0.2">
      <c r="A208" s="1">
        <v>39022</v>
      </c>
      <c r="B208" s="12">
        <v>5184477700</v>
      </c>
      <c r="C208" s="5">
        <v>1340440100</v>
      </c>
      <c r="D208" s="11">
        <f t="shared" si="51"/>
        <v>0.25854872516859317</v>
      </c>
      <c r="E208" s="24">
        <f t="shared" si="47"/>
        <v>1175233000</v>
      </c>
      <c r="F208" s="22">
        <v>2515673100</v>
      </c>
      <c r="G208" s="11">
        <f t="shared" si="52"/>
        <v>0.48523173317921686</v>
      </c>
      <c r="H208" s="22">
        <v>2695671240</v>
      </c>
      <c r="I208" s="11">
        <f t="shared" si="50"/>
        <v>0.51995039731774717</v>
      </c>
      <c r="J208" s="24" t="s">
        <v>17</v>
      </c>
      <c r="K208" s="11" t="s">
        <v>17</v>
      </c>
      <c r="L208" s="24" t="s">
        <v>17</v>
      </c>
      <c r="M208" s="11" t="s">
        <v>17</v>
      </c>
      <c r="N208" s="9">
        <v>21</v>
      </c>
    </row>
    <row r="209" spans="1:17" s="9" customFormat="1" x14ac:dyDescent="0.2">
      <c r="A209" s="1">
        <v>38991</v>
      </c>
      <c r="B209" s="12">
        <v>5384399300</v>
      </c>
      <c r="C209" s="5">
        <v>1665058900</v>
      </c>
      <c r="D209" s="11">
        <f t="shared" si="51"/>
        <v>0.30923763399196641</v>
      </c>
      <c r="E209" s="24">
        <f t="shared" si="47"/>
        <v>1087307800</v>
      </c>
      <c r="F209" s="22">
        <v>2752366700</v>
      </c>
      <c r="G209" s="11">
        <f t="shared" si="52"/>
        <v>0.51117432914011407</v>
      </c>
      <c r="H209" s="22">
        <v>2928161038</v>
      </c>
      <c r="I209" s="11">
        <f t="shared" si="50"/>
        <v>0.54382315925195224</v>
      </c>
      <c r="J209" s="24" t="s">
        <v>17</v>
      </c>
      <c r="K209" s="11" t="s">
        <v>17</v>
      </c>
      <c r="L209" s="24" t="s">
        <v>17</v>
      </c>
      <c r="M209" s="11" t="s">
        <v>17</v>
      </c>
      <c r="N209" s="9">
        <v>22</v>
      </c>
    </row>
    <row r="210" spans="1:17" s="9" customFormat="1" x14ac:dyDescent="0.2">
      <c r="A210" s="1">
        <v>38961</v>
      </c>
      <c r="B210" s="12">
        <v>5169329800</v>
      </c>
      <c r="C210" s="5">
        <v>1514562400</v>
      </c>
      <c r="D210" s="11">
        <f t="shared" si="51"/>
        <v>0.29299008935355603</v>
      </c>
      <c r="E210" s="24">
        <f t="shared" si="47"/>
        <v>1042838000</v>
      </c>
      <c r="F210" s="22">
        <v>2557400400</v>
      </c>
      <c r="G210" s="11">
        <f t="shared" si="52"/>
        <v>0.49472571860282544</v>
      </c>
      <c r="H210" s="22">
        <v>2704237314</v>
      </c>
      <c r="I210" s="11">
        <f t="shared" si="50"/>
        <v>0.52313112504448833</v>
      </c>
      <c r="J210" s="24" t="s">
        <v>17</v>
      </c>
      <c r="K210" s="11" t="s">
        <v>17</v>
      </c>
      <c r="L210" s="24" t="s">
        <v>17</v>
      </c>
      <c r="M210" s="11" t="s">
        <v>17</v>
      </c>
      <c r="N210" s="9">
        <v>20</v>
      </c>
    </row>
    <row r="211" spans="1:17" s="9" customFormat="1" x14ac:dyDescent="0.2">
      <c r="A211" s="1">
        <v>38930</v>
      </c>
      <c r="B211" s="12">
        <v>4820072500</v>
      </c>
      <c r="C211" s="5">
        <v>1423670300</v>
      </c>
      <c r="D211" s="11">
        <f t="shared" si="51"/>
        <v>0.29536283945936498</v>
      </c>
      <c r="E211" s="24">
        <f t="shared" si="47"/>
        <v>988764000</v>
      </c>
      <c r="F211" s="22">
        <v>2412434300</v>
      </c>
      <c r="G211" s="11">
        <f t="shared" si="52"/>
        <v>0.5004975132635453</v>
      </c>
      <c r="H211" s="22">
        <v>2549434976</v>
      </c>
      <c r="I211" s="11">
        <f t="shared" si="50"/>
        <v>0.52892046250341673</v>
      </c>
      <c r="J211" s="24" t="s">
        <v>17</v>
      </c>
      <c r="K211" s="11" t="s">
        <v>17</v>
      </c>
      <c r="L211" s="24" t="s">
        <v>17</v>
      </c>
      <c r="M211" s="11" t="s">
        <v>17</v>
      </c>
      <c r="N211" s="9">
        <v>23</v>
      </c>
    </row>
    <row r="212" spans="1:17" x14ac:dyDescent="0.2">
      <c r="A212" s="1">
        <v>38899</v>
      </c>
      <c r="B212" s="12">
        <v>5440966400</v>
      </c>
      <c r="C212" s="5">
        <v>1520702500</v>
      </c>
      <c r="D212" s="11">
        <f t="shared" si="51"/>
        <v>0.27949124993677593</v>
      </c>
      <c r="E212" s="24">
        <f t="shared" si="47"/>
        <v>1233711400</v>
      </c>
      <c r="F212" s="22">
        <v>2754413900</v>
      </c>
      <c r="G212" s="11">
        <f t="shared" si="52"/>
        <v>0.50623615319513826</v>
      </c>
      <c r="H212" s="22">
        <v>2893369803</v>
      </c>
      <c r="I212" s="11">
        <f t="shared" si="50"/>
        <v>0.53177498081958385</v>
      </c>
      <c r="J212" s="24" t="s">
        <v>17</v>
      </c>
      <c r="K212" s="11" t="s">
        <v>17</v>
      </c>
      <c r="L212" s="24" t="s">
        <v>17</v>
      </c>
      <c r="M212" s="11" t="s">
        <v>17</v>
      </c>
      <c r="N212" s="9">
        <v>20</v>
      </c>
      <c r="Q212" s="9"/>
    </row>
    <row r="213" spans="1:17" x14ac:dyDescent="0.2">
      <c r="A213" s="1">
        <v>38869</v>
      </c>
      <c r="B213" s="12">
        <v>7023435500</v>
      </c>
      <c r="C213" s="5">
        <v>1990463800</v>
      </c>
      <c r="D213" s="11">
        <f t="shared" si="51"/>
        <v>0.28340315789900827</v>
      </c>
      <c r="E213" s="24">
        <f t="shared" si="47"/>
        <v>1526082600</v>
      </c>
      <c r="F213" s="22">
        <v>3516546400</v>
      </c>
      <c r="G213" s="11">
        <f t="shared" si="52"/>
        <v>0.5006875054238058</v>
      </c>
      <c r="H213" s="5"/>
      <c r="I213" s="11"/>
      <c r="J213" s="24" t="s">
        <v>17</v>
      </c>
      <c r="K213" s="11" t="s">
        <v>17</v>
      </c>
      <c r="L213" s="24" t="s">
        <v>17</v>
      </c>
      <c r="M213" s="11" t="s">
        <v>17</v>
      </c>
      <c r="N213" s="9">
        <v>22</v>
      </c>
    </row>
    <row r="214" spans="1:17" x14ac:dyDescent="0.2">
      <c r="A214" s="1">
        <v>38838</v>
      </c>
      <c r="B214" s="12">
        <v>5878956000</v>
      </c>
      <c r="C214" s="5">
        <v>1708882600</v>
      </c>
      <c r="D214" s="11">
        <f t="shared" si="51"/>
        <v>0.29067790267523691</v>
      </c>
      <c r="E214" s="24">
        <f t="shared" si="47"/>
        <v>1273909400</v>
      </c>
      <c r="F214" s="22">
        <v>2982792000</v>
      </c>
      <c r="G214" s="11">
        <f t="shared" si="52"/>
        <v>0.50736763466166446</v>
      </c>
      <c r="H214" s="5"/>
      <c r="I214" s="11"/>
      <c r="J214" s="24" t="s">
        <v>17</v>
      </c>
      <c r="K214" s="11" t="s">
        <v>17</v>
      </c>
      <c r="L214" s="24" t="s">
        <v>17</v>
      </c>
      <c r="M214" s="11" t="s">
        <v>17</v>
      </c>
      <c r="N214" s="4">
        <v>22</v>
      </c>
    </row>
    <row r="215" spans="1:17" x14ac:dyDescent="0.2">
      <c r="A215" s="1">
        <v>38808</v>
      </c>
      <c r="B215" s="12">
        <v>4371977800</v>
      </c>
      <c r="C215" s="5">
        <v>1274279600</v>
      </c>
      <c r="D215" s="11">
        <f t="shared" si="51"/>
        <v>0.29146524943470664</v>
      </c>
      <c r="E215" s="24">
        <f>F215-C215</f>
        <v>990008100</v>
      </c>
      <c r="F215" s="22">
        <v>2264287700</v>
      </c>
      <c r="G215" s="11">
        <f t="shared" si="52"/>
        <v>0.51790924006979178</v>
      </c>
      <c r="H215" s="5"/>
      <c r="I215" s="11"/>
      <c r="J215" s="24" t="s">
        <v>17</v>
      </c>
      <c r="K215" s="11" t="s">
        <v>17</v>
      </c>
      <c r="L215" s="24" t="s">
        <v>17</v>
      </c>
      <c r="M215" s="11" t="s">
        <v>17</v>
      </c>
      <c r="N215" s="4">
        <v>19</v>
      </c>
    </row>
    <row r="216" spans="1:17" x14ac:dyDescent="0.2">
      <c r="A216" s="8"/>
      <c r="B216" s="5"/>
      <c r="C216" s="10"/>
      <c r="D216" s="11"/>
      <c r="E216" s="5"/>
      <c r="F216" s="5"/>
      <c r="G216" s="11"/>
      <c r="H216" s="5"/>
      <c r="I216" s="5"/>
      <c r="J216" s="19"/>
      <c r="K216" s="5"/>
      <c r="L216" s="5"/>
      <c r="M216" s="5"/>
      <c r="N216" s="4"/>
    </row>
    <row r="217" spans="1:17" x14ac:dyDescent="0.2">
      <c r="A217" s="21" t="s">
        <v>26</v>
      </c>
      <c r="B217" s="5"/>
      <c r="C217" s="10"/>
      <c r="D217" s="11"/>
      <c r="E217" s="5"/>
      <c r="F217" s="5"/>
      <c r="G217" s="11"/>
      <c r="H217" s="5"/>
      <c r="I217" s="5"/>
      <c r="J217" s="19"/>
      <c r="K217" s="5"/>
      <c r="L217" s="5"/>
      <c r="M217" s="5"/>
      <c r="N217" s="4"/>
    </row>
    <row r="218" spans="1:17" x14ac:dyDescent="0.2">
      <c r="A218" s="1"/>
      <c r="F218" s="12"/>
    </row>
    <row r="219" spans="1:17" x14ac:dyDescent="0.2">
      <c r="A219" s="33" t="s">
        <v>27</v>
      </c>
    </row>
    <row r="220" spans="1:17" x14ac:dyDescent="0.2">
      <c r="A220" s="33"/>
    </row>
    <row r="221" spans="1:17" x14ac:dyDescent="0.2">
      <c r="A221" s="7">
        <v>1</v>
      </c>
      <c r="B221" s="7" t="s">
        <v>22</v>
      </c>
      <c r="J221" s="7"/>
    </row>
    <row r="222" spans="1:17" x14ac:dyDescent="0.2">
      <c r="J222" s="7"/>
    </row>
    <row r="223" spans="1:17" x14ac:dyDescent="0.2">
      <c r="J223" s="7"/>
    </row>
    <row r="224" spans="1:17" x14ac:dyDescent="0.2">
      <c r="A224" s="7">
        <v>2</v>
      </c>
      <c r="B224" s="7" t="s">
        <v>23</v>
      </c>
      <c r="J224" s="7"/>
    </row>
    <row r="225" spans="1:10" x14ac:dyDescent="0.2">
      <c r="J225" s="7"/>
    </row>
    <row r="226" spans="1:10" x14ac:dyDescent="0.2">
      <c r="J226" s="7"/>
    </row>
    <row r="227" spans="1:10" x14ac:dyDescent="0.2">
      <c r="A227" s="7">
        <v>3</v>
      </c>
      <c r="B227" s="7" t="s">
        <v>24</v>
      </c>
      <c r="J227" s="7"/>
    </row>
    <row r="228" spans="1:10" x14ac:dyDescent="0.2">
      <c r="J228" s="7"/>
    </row>
    <row r="229" spans="1:10" x14ac:dyDescent="0.2">
      <c r="J229" s="7"/>
    </row>
    <row r="230" spans="1:10" x14ac:dyDescent="0.2">
      <c r="A230" s="7">
        <v>4</v>
      </c>
      <c r="B230" s="7" t="s">
        <v>25</v>
      </c>
      <c r="J230" s="7"/>
    </row>
  </sheetData>
  <phoneticPr fontId="2" type="noConversion"/>
  <pageMargins left="0.18" right="0.18" top="1" bottom="1" header="0.5" footer="0.5"/>
  <pageSetup scale="80" orientation="landscape" r:id="rId1"/>
  <headerFooter alignWithMargins="0">
    <oddFooter>&amp;C_x000D_&amp;1#&amp;"Calibri"&amp;12&amp;K000000 Nasdaq - Internal Use: Distribution limited to Nasdaq personnel and authorized third parties subject to confidentiality obligations</oddFooter>
  </headerFooter>
</worksheet>
</file>

<file path=docMetadata/LabelInfo.xml><?xml version="1.0" encoding="utf-8"?>
<clbl:labelList xmlns:clbl="http://schemas.microsoft.com/office/2020/mipLabelMetadata">
  <clbl:label id="{fe63fdbc-9223-49ac-a12c-b8ae101f8b2d}" enabled="1" method="Standard" siteId="{d0b75e95-684a-45e3-8d2d-53fa2a6a513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 ETF</vt:lpstr>
      <vt:lpstr>NASDAQ </vt:lpstr>
      <vt:lpstr>NYSE</vt:lpstr>
      <vt:lpstr>Amex + Regional </vt:lpstr>
    </vt:vector>
  </TitlesOfParts>
  <Company>The Nasdaq Stock Market,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Thomas Farina</cp:lastModifiedBy>
  <cp:lastPrinted>2006-04-10T13:54:42Z</cp:lastPrinted>
  <dcterms:created xsi:type="dcterms:W3CDTF">2006-01-30T20:11:39Z</dcterms:created>
  <dcterms:modified xsi:type="dcterms:W3CDTF">2024-01-02T15:53:18Z</dcterms:modified>
</cp:coreProperties>
</file>